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7170" activeTab="0"/>
  </bookViews>
  <sheets>
    <sheet name="ЕФ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<sst xmlns="http://schemas.openxmlformats.org/spreadsheetml/2006/main" count="212" uniqueCount="148">
  <si>
    <t>№</t>
  </si>
  <si>
    <t>Прізвище, ім’я, по батькові</t>
  </si>
  <si>
    <t>Реєстраційний номер облікової картки платника податків або серія та номер паспорта (для осіб, які мають відмітку у паспорті про право здійснювати платежі за його серією та номером)</t>
  </si>
  <si>
    <t>Паспортні дані або дані свідоцтва про народження</t>
  </si>
  <si>
    <t>Зареєстроване місце проживання</t>
  </si>
  <si>
    <t>Рейтин-говий бал</t>
  </si>
  <si>
    <t>Статус гірського (позна-чити символом*)</t>
  </si>
  <si>
    <t>Відмінник зі всіма відмінни-ми оцінками: заліки та іспити (позначити символом **)</t>
  </si>
  <si>
    <t>Розмір стипендії</t>
  </si>
  <si>
    <t>Додат-кова стипен-дія 
(статус гірського)</t>
  </si>
  <si>
    <t>Фактич-на к-сть держав-них місць</t>
  </si>
  <si>
    <t>К-сть стипен-діатів</t>
  </si>
  <si>
    <t>серія, номер</t>
  </si>
  <si>
    <t>ким видано</t>
  </si>
  <si>
    <t>ОР бакалавр</t>
  </si>
  <si>
    <t>ОР магістр</t>
  </si>
  <si>
    <t>Всього</t>
  </si>
  <si>
    <t>Структурний підрозділ:  ФАКУЛЬТЕТ ІНОЗЕМНИХ МОВ</t>
  </si>
  <si>
    <t>Спеціальність 035.041 Філологія (германські мови та літератури (переклад включно), перша - англійська)</t>
  </si>
  <si>
    <t>Курс 2</t>
  </si>
  <si>
    <t>Уманців Наталія Юріївна</t>
  </si>
  <si>
    <t>Яцишин Вікторія Тарасівна</t>
  </si>
  <si>
    <t>**</t>
  </si>
  <si>
    <t>Івасюк Божена Романівна</t>
  </si>
  <si>
    <t>*</t>
  </si>
  <si>
    <t>Курс 3</t>
  </si>
  <si>
    <t>Курс 4</t>
  </si>
  <si>
    <t>Спеціальність 035.043 Філологія (германські мови та літератури (переклад включно), перша - німецька)</t>
  </si>
  <si>
    <t>Яремчук Марія Василівна</t>
  </si>
  <si>
    <t>Сигінь Мар'яна Вікторівна</t>
  </si>
  <si>
    <t>Спеціальність 014.02 Середня освіта (німецька мова та література)</t>
  </si>
  <si>
    <t>Блискун Олег Ростиславович</t>
  </si>
  <si>
    <t>Калин Марк Олегович</t>
  </si>
  <si>
    <t>Задонська Катерина Степанівна</t>
  </si>
  <si>
    <t>Корнута Валерія Михайлівна</t>
  </si>
  <si>
    <t>Предко Дарина-Зоя Анатоліївна</t>
  </si>
  <si>
    <t>Сливінська Анастасія Дмитрівна</t>
  </si>
  <si>
    <t>Єгрешій Вікторія Олегівна</t>
  </si>
  <si>
    <t>Терлецька Соломія Василівна</t>
  </si>
  <si>
    <t>Груша Ольга Сергіївна</t>
  </si>
  <si>
    <t>Червак Марія Степанівна</t>
  </si>
  <si>
    <t xml:space="preserve">Декан факультету </t>
  </si>
  <si>
    <t>Диспетчер факультету</t>
  </si>
  <si>
    <t>Пікуляк Анастасія Володимирівна</t>
  </si>
  <si>
    <t>Чоловська Софія Сергіївна</t>
  </si>
  <si>
    <t>Курс 1</t>
  </si>
  <si>
    <t>Маньків Ярослава Ярославівна</t>
  </si>
  <si>
    <t>Неспляк Віта Романівна</t>
  </si>
  <si>
    <t>Харевич Юлія Василівна</t>
  </si>
  <si>
    <t>Гілей Дарина Андріївна</t>
  </si>
  <si>
    <t>Харів Галина Богданівна</t>
  </si>
  <si>
    <t>Дмитрів Ольга Ігорівна</t>
  </si>
  <si>
    <t>Юречко Олександра Володимирівна</t>
  </si>
  <si>
    <t>Спеціальність 035.55  Філологія (романські мови та літератури (переклад включно), перша - французька)</t>
  </si>
  <si>
    <t>Спеціальність 014.021 Середня освіта. Мова і література (англійська)</t>
  </si>
  <si>
    <t>Хабайлюк Христина Василівна</t>
  </si>
  <si>
    <t>Товпашко Олеся Юріївна</t>
  </si>
  <si>
    <t>Захарчук Юлія Володимирівна</t>
  </si>
  <si>
    <t>Куриш Вероніка Олегівна</t>
  </si>
  <si>
    <t>Середюк Марта Олегівна</t>
  </si>
  <si>
    <t>Кошук Анна Юріївна</t>
  </si>
  <si>
    <t>Ковальчук Софія Юріївна</t>
  </si>
  <si>
    <t>Гуменюк Юлія Андріївна</t>
  </si>
  <si>
    <t>Гриценко Тетяна Сергіївна</t>
  </si>
  <si>
    <t>Мироник Марія Ярославівна</t>
  </si>
  <si>
    <t>Бойко Соломія Василівна</t>
  </si>
  <si>
    <t>Спеціальність 014.02 Середня освіта (англійська мова та література)</t>
  </si>
  <si>
    <t>Белей Ярослав Васильович</t>
  </si>
  <si>
    <t>Тучак Надія Романівна</t>
  </si>
  <si>
    <t>Гоян Софія Ігорівна</t>
  </si>
  <si>
    <t>Куц Вікторія Віталіївна</t>
  </si>
  <si>
    <t>Сергійчук Олександра Юріївна</t>
  </si>
  <si>
    <t>Гаврилей Андрій Валерійович</t>
  </si>
  <si>
    <t>Петрунів Лілія Іванівна</t>
  </si>
  <si>
    <t>Калин Діана-Єлизавета Олегівна</t>
  </si>
  <si>
    <t>Павлич Маріанна Юріївна</t>
  </si>
  <si>
    <t>Наталія ЯЦКІВ</t>
  </si>
  <si>
    <t>Богдана КОЗАК</t>
  </si>
  <si>
    <t>Костів Ірина Ігорівна</t>
  </si>
  <si>
    <t>Кушнір Марта Володимирівна</t>
  </si>
  <si>
    <t>Маджара Вікторія Владиславівна</t>
  </si>
  <si>
    <t>Сергенюк Лілія Іванівна</t>
  </si>
  <si>
    <t>Большаков Нестор Віталійович</t>
  </si>
  <si>
    <t>Старицька Соломія Назаріївна</t>
  </si>
  <si>
    <t>Палинська Інна Андріївна</t>
  </si>
  <si>
    <t>Шершінь Роксолана Василівна</t>
  </si>
  <si>
    <t>Баревич Юлія Володимирівна</t>
  </si>
  <si>
    <t>Бройса Тетяна Василівна</t>
  </si>
  <si>
    <t>Яковишин Вікторія Володимирівна</t>
  </si>
  <si>
    <t>Боднар Марта Ростиславівна</t>
  </si>
  <si>
    <t>Баліцька Вікторія Вікторівна</t>
  </si>
  <si>
    <t>Федорків Софія Ігорівна</t>
  </si>
  <si>
    <t>Хомин Тетяна Олексіївна</t>
  </si>
  <si>
    <t>Левицька Анна-Марія Володимирівна</t>
  </si>
  <si>
    <t>Реєстр осіб, яким призначається академічна стипендія на ІІ семестр 2022-2023 н.р. в межах встановленого ліміту стипендіатів 
                                                                 Прикарпатський національний університет імені Василя Стефаника</t>
  </si>
  <si>
    <t>Савчук Марія Петрівна</t>
  </si>
  <si>
    <t>Ізай Арсенія Олександрівна</t>
  </si>
  <si>
    <t>Файфрич Юлія Павлівна</t>
  </si>
  <si>
    <t>Палій Анна Анатоліївна</t>
  </si>
  <si>
    <t>Острижнюк Аліна Тарасівна</t>
  </si>
  <si>
    <t>Комарницька Людмила Любомирівна</t>
  </si>
  <si>
    <t>Глинянюк Діана Іванівна</t>
  </si>
  <si>
    <t>Жук Надія Андріївна</t>
  </si>
  <si>
    <t>Данилюк Мар'яна Владиславівна</t>
  </si>
  <si>
    <t>Пономаренко Світлана Сергіївна</t>
  </si>
  <si>
    <t>Хацевич Віталія Іванівна</t>
  </si>
  <si>
    <t>Базів Марія Миколаївна</t>
  </si>
  <si>
    <t>Ганзін Валерій Владиславович</t>
  </si>
  <si>
    <t>Вінтонів Ольга Володимирівна</t>
  </si>
  <si>
    <t>Кубарич Марія Русланівна</t>
  </si>
  <si>
    <t>Заліщук Тетяна Іванівна</t>
  </si>
  <si>
    <t>Костів Юліанна Русланівна</t>
  </si>
  <si>
    <t>Гамуляк Роксолана Миколаївна</t>
  </si>
  <si>
    <t>Кіселюк Марія Іванівна</t>
  </si>
  <si>
    <t>Чорній Юлія Романівна</t>
  </si>
  <si>
    <t>Томенчук Софія Андріївна</t>
  </si>
  <si>
    <t>Шолопак Віталіна Богданівна</t>
  </si>
  <si>
    <t>Семкович Надія Іванівна</t>
  </si>
  <si>
    <t>Жиколяк Софія Василівна</t>
  </si>
  <si>
    <t>Мерц Валерія Олександрівна</t>
  </si>
  <si>
    <t>Федорків Тетяна Ігорівна</t>
  </si>
  <si>
    <t>Шимків Аліна Ігорівна</t>
  </si>
  <si>
    <t>Летнянчин Маріанна Ярославівна</t>
  </si>
  <si>
    <t>Зубкевич Софія Вікторівна</t>
  </si>
  <si>
    <t>Сопотик Юлія Михайлівна</t>
  </si>
  <si>
    <t>Волкович Александра Сергіївна</t>
  </si>
  <si>
    <t>Приймак Надія Ігорівна</t>
  </si>
  <si>
    <t>Мосейчук Володимир Сергійович</t>
  </si>
  <si>
    <t>Копчук Аліна Олександрівна</t>
  </si>
  <si>
    <t>Кімак Юлія Любомирівна</t>
  </si>
  <si>
    <t>Фреюк Ірина Олександрівна</t>
  </si>
  <si>
    <t>Кізлик Софія Романівна</t>
  </si>
  <si>
    <t>Яковлєва Діана Денисівна</t>
  </si>
  <si>
    <t>Базюк Ірина Володимирівна</t>
  </si>
  <si>
    <t>Волощук Тетяна Ростиславівна</t>
  </si>
  <si>
    <t>Король Ольга Миколаївна</t>
  </si>
  <si>
    <t>Спеціальність 014.022 Середня освіта. Мова і література (німецька)</t>
  </si>
  <si>
    <t>Зенюк Андрій Олегович</t>
  </si>
  <si>
    <t>Драган Андрій Віталійович</t>
  </si>
  <si>
    <t>Думчак Андрій Іванович</t>
  </si>
  <si>
    <t>Шумнегра Анастасія Романівна</t>
  </si>
  <si>
    <t>Боднар Марія Богданівна</t>
  </si>
  <si>
    <t>Нагірняк Надія Ігорівна</t>
  </si>
  <si>
    <t>Головко Ірина Володимирівна</t>
  </si>
  <si>
    <t>Волощук Марія Ігорівна</t>
  </si>
  <si>
    <t>Дубницька Анна Юріївна</t>
  </si>
  <si>
    <t>Малиновська Вікторія Дмитірвна</t>
  </si>
  <si>
    <t>___ ______________ 2023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</si>
</sst>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General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2" fontId="28" fillId="0" borderId="0">
      <alignment/>
      <protection/>
    </xf>
    <xf numFmtId="0" fontId="29" fillId="20" borderId="1">
      <alignment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2" applyNumberFormat="0" applyAlignment="0" applyProtection="0"/>
    <xf numFmtId="0" fontId="29" fillId="28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6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vertical="top"/>
      <protection/>
    </xf>
    <xf numFmtId="0" fontId="4" fillId="2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5" fillId="2" borderId="10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5" fillId="2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2" fontId="4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6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top"/>
      <protection/>
    </xf>
    <xf numFmtId="0" fontId="2" fillId="2" borderId="17" xfId="0" applyFont="1" applyFill="1" applyBorder="1" applyAlignment="1" applyProtection="1">
      <alignment horizontal="center" vertical="top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26" fillId="35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1" fontId="4" fillId="35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top"/>
      <protection/>
    </xf>
    <xf numFmtId="0" fontId="2" fillId="2" borderId="16" xfId="0" applyFont="1" applyFill="1" applyBorder="1" applyAlignment="1" applyProtection="1">
      <alignment horizontal="center" vertical="top"/>
      <protection/>
    </xf>
    <xf numFmtId="0" fontId="2" fillId="2" borderId="17" xfId="0" applyFont="1" applyFill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Outpu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0;&#1080;&#1087;&#1077;&#1085;&#1076;&#1110;&#1103;%20&#1072;&#1082;&#1072;&#1076;&#1077;&#1084;&#1110;&#1095;&#1085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ЕФ"/>
      <sheetName val="ФТ"/>
      <sheetName val="ПФ"/>
      <sheetName val="ФТФ"/>
      <sheetName val="МІФ"/>
      <sheetName val="ІПОДП"/>
      <sheetName val="ФІПМВ"/>
      <sheetName val="ФІнМ"/>
      <sheetName val="ЮІ"/>
      <sheetName val="ФПН"/>
      <sheetName val="ФілосФ"/>
      <sheetName val="ІМ"/>
      <sheetName val="ФФілол"/>
      <sheetName val="КІ"/>
      <sheetName val="ФФВС"/>
      <sheetName val="Колонтитули"/>
    </sheetNames>
    <sheetDataSet>
      <sheetData sheetId="16">
        <row r="9">
          <cell r="E9" t="str">
            <v>________________</v>
          </cell>
        </row>
        <row r="12">
          <cell r="E12" t="str">
            <v>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tabSelected="1" zoomScale="85" zoomScaleNormal="85" zoomScalePageLayoutView="0" workbookViewId="0" topLeftCell="A1">
      <selection activeCell="I5" sqref="I5:I6"/>
    </sheetView>
  </sheetViews>
  <sheetFormatPr defaultColWidth="9.140625" defaultRowHeight="15"/>
  <cols>
    <col min="1" max="1" width="4.7109375" style="1" customWidth="1"/>
    <col min="2" max="2" width="36.7109375" style="2" customWidth="1"/>
    <col min="3" max="3" width="24.7109375" style="1" customWidth="1"/>
    <col min="4" max="4" width="13.7109375" style="1" customWidth="1"/>
    <col min="5" max="5" width="24.7109375" style="1" customWidth="1"/>
    <col min="6" max="6" width="23.7109375" style="1" customWidth="1"/>
    <col min="7" max="7" width="9.7109375" style="1" customWidth="1"/>
    <col min="8" max="8" width="10.7109375" style="1" customWidth="1"/>
    <col min="9" max="9" width="11.7109375" style="1" customWidth="1"/>
    <col min="10" max="11" width="10.7109375" style="1" customWidth="1"/>
    <col min="12" max="13" width="9.7109375" style="1" customWidth="1"/>
    <col min="14" max="14" width="9.140625" style="4" customWidth="1"/>
    <col min="15" max="16384" width="9.140625" style="5" customWidth="1"/>
  </cols>
  <sheetData>
    <row r="1" spans="1:13" ht="56.25" customHeight="1">
      <c r="A1" s="79" t="s">
        <v>94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0" ht="9" customHeight="1">
      <c r="A2" s="6"/>
      <c r="B2" s="6"/>
      <c r="C2" s="6"/>
      <c r="D2" s="6"/>
      <c r="E2" s="6"/>
      <c r="F2" s="6"/>
      <c r="G2" s="6"/>
      <c r="H2" s="6"/>
      <c r="I2" s="6"/>
      <c r="J2" s="3"/>
    </row>
    <row r="3" spans="1:10" ht="18.75">
      <c r="A3" s="80" t="s">
        <v>17</v>
      </c>
      <c r="B3" s="80"/>
      <c r="C3" s="80"/>
      <c r="D3" s="80"/>
      <c r="E3" s="80"/>
      <c r="F3" s="80"/>
      <c r="G3" s="80"/>
      <c r="H3" s="80"/>
      <c r="I3" s="80"/>
      <c r="J3" s="3"/>
    </row>
    <row r="4" spans="1:10" ht="8.25" customHeight="1">
      <c r="A4" s="7"/>
      <c r="B4" s="8"/>
      <c r="C4" s="7"/>
      <c r="D4" s="7"/>
      <c r="E4" s="7"/>
      <c r="F4" s="7"/>
      <c r="G4" s="7"/>
      <c r="H4" s="9"/>
      <c r="I4" s="7"/>
      <c r="J4" s="3"/>
    </row>
    <row r="5" spans="1:13" ht="52.5" customHeight="1">
      <c r="A5" s="77" t="s">
        <v>0</v>
      </c>
      <c r="B5" s="75" t="s">
        <v>1</v>
      </c>
      <c r="C5" s="75" t="s">
        <v>2</v>
      </c>
      <c r="D5" s="82" t="s">
        <v>3</v>
      </c>
      <c r="E5" s="83"/>
      <c r="F5" s="75" t="s">
        <v>4</v>
      </c>
      <c r="G5" s="75" t="s">
        <v>5</v>
      </c>
      <c r="H5" s="75" t="s">
        <v>6</v>
      </c>
      <c r="I5" s="81" t="s">
        <v>7</v>
      </c>
      <c r="J5" s="75" t="s">
        <v>8</v>
      </c>
      <c r="K5" s="75" t="s">
        <v>9</v>
      </c>
      <c r="L5" s="75" t="s">
        <v>10</v>
      </c>
      <c r="M5" s="75" t="s">
        <v>11</v>
      </c>
    </row>
    <row r="6" spans="1:13" ht="120" customHeight="1">
      <c r="A6" s="78"/>
      <c r="B6" s="76"/>
      <c r="C6" s="76"/>
      <c r="D6" s="10" t="s">
        <v>12</v>
      </c>
      <c r="E6" s="10" t="s">
        <v>13</v>
      </c>
      <c r="F6" s="76"/>
      <c r="G6" s="76"/>
      <c r="H6" s="76"/>
      <c r="I6" s="81"/>
      <c r="J6" s="76"/>
      <c r="K6" s="76"/>
      <c r="L6" s="76"/>
      <c r="M6" s="76"/>
    </row>
    <row r="7" spans="1:13" ht="15.75">
      <c r="A7" s="72" t="s">
        <v>14</v>
      </c>
      <c r="B7" s="73"/>
      <c r="C7" s="73"/>
      <c r="D7" s="73"/>
      <c r="E7" s="73"/>
      <c r="F7" s="73"/>
      <c r="G7" s="11"/>
      <c r="H7" s="11"/>
      <c r="I7" s="11"/>
      <c r="J7" s="11"/>
      <c r="K7" s="12"/>
      <c r="L7" s="12"/>
      <c r="M7" s="12"/>
    </row>
    <row r="8" spans="1:13" ht="15.75">
      <c r="A8" s="72" t="s">
        <v>18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4"/>
    </row>
    <row r="9" spans="1:14" ht="15.75">
      <c r="A9" s="72" t="s">
        <v>45</v>
      </c>
      <c r="B9" s="73"/>
      <c r="C9" s="73"/>
      <c r="D9" s="73"/>
      <c r="E9" s="73"/>
      <c r="F9" s="73"/>
      <c r="G9" s="11"/>
      <c r="H9" s="11"/>
      <c r="I9" s="11"/>
      <c r="J9" s="11"/>
      <c r="K9" s="12"/>
      <c r="L9" s="13">
        <v>33</v>
      </c>
      <c r="M9" s="40">
        <v>13</v>
      </c>
      <c r="N9" s="14"/>
    </row>
    <row r="10" spans="1:15" ht="69" customHeight="1">
      <c r="A10" s="15">
        <v>1</v>
      </c>
      <c r="B10" s="41" t="s">
        <v>113</v>
      </c>
      <c r="C10" s="42"/>
      <c r="D10" s="42"/>
      <c r="E10" s="42"/>
      <c r="F10" s="43"/>
      <c r="G10" s="44">
        <v>95.06</v>
      </c>
      <c r="H10" s="32" t="s">
        <v>24</v>
      </c>
      <c r="I10" s="32"/>
      <c r="J10" s="16">
        <v>2000</v>
      </c>
      <c r="K10" s="17">
        <f>IF(H10="*",400,0)</f>
        <v>400</v>
      </c>
      <c r="L10" s="17"/>
      <c r="M10" s="17"/>
      <c r="O10" s="18"/>
    </row>
    <row r="11" spans="1:15" ht="65.25" customHeight="1">
      <c r="A11" s="15">
        <v>2</v>
      </c>
      <c r="B11" s="41" t="s">
        <v>110</v>
      </c>
      <c r="C11" s="42"/>
      <c r="D11" s="42"/>
      <c r="E11" s="42"/>
      <c r="F11" s="43"/>
      <c r="G11" s="44">
        <v>94.67</v>
      </c>
      <c r="H11" s="33"/>
      <c r="I11" s="33"/>
      <c r="J11" s="16">
        <v>2000</v>
      </c>
      <c r="K11" s="17">
        <f aca="true" t="shared" si="0" ref="K11:K30">IF(H11="*",400,0)</f>
        <v>0</v>
      </c>
      <c r="L11" s="17"/>
      <c r="M11" s="17"/>
      <c r="O11" s="18"/>
    </row>
    <row r="12" spans="1:15" ht="62.25" customHeight="1">
      <c r="A12" s="15">
        <v>3</v>
      </c>
      <c r="B12" s="41" t="s">
        <v>111</v>
      </c>
      <c r="C12" s="42"/>
      <c r="D12" s="42"/>
      <c r="E12" s="42"/>
      <c r="F12" s="43"/>
      <c r="G12" s="44">
        <v>94.44</v>
      </c>
      <c r="H12" s="33"/>
      <c r="I12" s="33"/>
      <c r="J12" s="16">
        <v>2000</v>
      </c>
      <c r="K12" s="17">
        <f t="shared" si="0"/>
        <v>0</v>
      </c>
      <c r="L12" s="17"/>
      <c r="M12" s="17"/>
      <c r="O12" s="18"/>
    </row>
    <row r="13" spans="1:15" ht="46.5" customHeight="1">
      <c r="A13" s="15">
        <v>4</v>
      </c>
      <c r="B13" s="41" t="s">
        <v>114</v>
      </c>
      <c r="C13" s="42"/>
      <c r="D13" s="42"/>
      <c r="E13" s="42"/>
      <c r="F13" s="43"/>
      <c r="G13" s="44">
        <v>92.89</v>
      </c>
      <c r="H13" s="32"/>
      <c r="I13" s="32"/>
      <c r="J13" s="16">
        <v>2000</v>
      </c>
      <c r="K13" s="17">
        <f t="shared" si="0"/>
        <v>0</v>
      </c>
      <c r="L13" s="17"/>
      <c r="M13" s="17"/>
      <c r="O13" s="18"/>
    </row>
    <row r="14" spans="1:15" ht="54" customHeight="1">
      <c r="A14" s="15">
        <v>5</v>
      </c>
      <c r="B14" s="41" t="s">
        <v>109</v>
      </c>
      <c r="C14" s="42"/>
      <c r="D14" s="42"/>
      <c r="E14" s="42"/>
      <c r="F14" s="43"/>
      <c r="G14" s="44">
        <v>92.33</v>
      </c>
      <c r="H14" s="32"/>
      <c r="I14" s="32"/>
      <c r="J14" s="16">
        <v>2000</v>
      </c>
      <c r="K14" s="17">
        <f t="shared" si="0"/>
        <v>0</v>
      </c>
      <c r="L14" s="17"/>
      <c r="M14" s="17"/>
      <c r="O14" s="18"/>
    </row>
    <row r="15" spans="1:15" ht="47.25" customHeight="1">
      <c r="A15" s="15">
        <v>6</v>
      </c>
      <c r="B15" s="41" t="s">
        <v>115</v>
      </c>
      <c r="C15" s="42"/>
      <c r="D15" s="42"/>
      <c r="E15" s="42"/>
      <c r="F15" s="43"/>
      <c r="G15" s="44">
        <v>91.78</v>
      </c>
      <c r="H15" s="32"/>
      <c r="I15" s="32"/>
      <c r="J15" s="16">
        <v>2000</v>
      </c>
      <c r="K15" s="17">
        <f t="shared" si="0"/>
        <v>0</v>
      </c>
      <c r="L15" s="17"/>
      <c r="M15" s="17"/>
      <c r="O15" s="18"/>
    </row>
    <row r="16" spans="1:15" ht="52.5" customHeight="1">
      <c r="A16" s="15">
        <v>7</v>
      </c>
      <c r="B16" s="41" t="s">
        <v>108</v>
      </c>
      <c r="C16" s="42"/>
      <c r="D16" s="42"/>
      <c r="E16" s="42"/>
      <c r="F16" s="43"/>
      <c r="G16" s="44">
        <v>91.56</v>
      </c>
      <c r="H16" s="33"/>
      <c r="I16" s="33"/>
      <c r="J16" s="16">
        <v>2000</v>
      </c>
      <c r="K16" s="17">
        <f t="shared" si="0"/>
        <v>0</v>
      </c>
      <c r="L16" s="17"/>
      <c r="M16" s="17"/>
      <c r="O16" s="18"/>
    </row>
    <row r="17" spans="1:15" ht="52.5" customHeight="1">
      <c r="A17" s="15">
        <v>8</v>
      </c>
      <c r="B17" s="41" t="s">
        <v>116</v>
      </c>
      <c r="C17" s="42"/>
      <c r="D17" s="42"/>
      <c r="E17" s="42"/>
      <c r="F17" s="43"/>
      <c r="G17" s="44">
        <v>90.5</v>
      </c>
      <c r="H17" s="32"/>
      <c r="I17" s="32"/>
      <c r="J17" s="16">
        <v>2000</v>
      </c>
      <c r="K17" s="17">
        <f t="shared" si="0"/>
        <v>0</v>
      </c>
      <c r="L17" s="17"/>
      <c r="M17" s="17"/>
      <c r="O17" s="18"/>
    </row>
    <row r="18" spans="1:15" ht="64.5" customHeight="1">
      <c r="A18" s="15">
        <v>9</v>
      </c>
      <c r="B18" s="41" t="s">
        <v>117</v>
      </c>
      <c r="C18" s="42"/>
      <c r="D18" s="42"/>
      <c r="E18" s="42"/>
      <c r="F18" s="43"/>
      <c r="G18" s="44">
        <v>90.39</v>
      </c>
      <c r="H18" s="32" t="s">
        <v>24</v>
      </c>
      <c r="I18" s="32"/>
      <c r="J18" s="16">
        <v>2000</v>
      </c>
      <c r="K18" s="17">
        <f t="shared" si="0"/>
        <v>400</v>
      </c>
      <c r="L18" s="17"/>
      <c r="M18" s="17"/>
      <c r="O18" s="18"/>
    </row>
    <row r="19" spans="1:15" ht="66" customHeight="1">
      <c r="A19" s="15">
        <v>10</v>
      </c>
      <c r="B19" s="41" t="s">
        <v>118</v>
      </c>
      <c r="C19" s="42"/>
      <c r="D19" s="42"/>
      <c r="E19" s="42"/>
      <c r="F19" s="43"/>
      <c r="G19" s="44">
        <v>88.78</v>
      </c>
      <c r="H19" s="33"/>
      <c r="I19" s="33"/>
      <c r="J19" s="16">
        <v>2000</v>
      </c>
      <c r="K19" s="17">
        <f t="shared" si="0"/>
        <v>0</v>
      </c>
      <c r="L19" s="17"/>
      <c r="M19" s="17"/>
      <c r="O19" s="18"/>
    </row>
    <row r="20" spans="1:15" ht="52.5" customHeight="1">
      <c r="A20" s="15">
        <v>11</v>
      </c>
      <c r="B20" s="41" t="s">
        <v>119</v>
      </c>
      <c r="C20" s="42"/>
      <c r="D20" s="42"/>
      <c r="E20" s="42"/>
      <c r="F20" s="43"/>
      <c r="G20" s="44">
        <v>88.67</v>
      </c>
      <c r="H20" s="32"/>
      <c r="I20" s="32"/>
      <c r="J20" s="16">
        <v>2000</v>
      </c>
      <c r="K20" s="17">
        <f t="shared" si="0"/>
        <v>0</v>
      </c>
      <c r="L20" s="17"/>
      <c r="M20" s="17"/>
      <c r="O20" s="18"/>
    </row>
    <row r="21" spans="1:15" ht="54" customHeight="1">
      <c r="A21" s="15">
        <v>12</v>
      </c>
      <c r="B21" s="41" t="s">
        <v>120</v>
      </c>
      <c r="C21" s="42"/>
      <c r="D21" s="42"/>
      <c r="E21" s="42"/>
      <c r="F21" s="43"/>
      <c r="G21" s="44">
        <v>87.94</v>
      </c>
      <c r="H21" s="32"/>
      <c r="I21" s="32"/>
      <c r="J21" s="16">
        <v>2000</v>
      </c>
      <c r="K21" s="17">
        <f t="shared" si="0"/>
        <v>0</v>
      </c>
      <c r="L21" s="17"/>
      <c r="M21" s="17"/>
      <c r="O21" s="18"/>
    </row>
    <row r="22" spans="1:15" ht="48" customHeight="1">
      <c r="A22" s="15">
        <v>13</v>
      </c>
      <c r="B22" s="41" t="s">
        <v>121</v>
      </c>
      <c r="C22" s="42"/>
      <c r="D22" s="42"/>
      <c r="E22" s="42"/>
      <c r="F22" s="43"/>
      <c r="G22" s="44">
        <v>87.72</v>
      </c>
      <c r="H22" s="32"/>
      <c r="I22" s="32"/>
      <c r="J22" s="16">
        <v>2000</v>
      </c>
      <c r="K22" s="17">
        <f t="shared" si="0"/>
        <v>0</v>
      </c>
      <c r="L22" s="17"/>
      <c r="M22" s="17"/>
      <c r="O22" s="18"/>
    </row>
    <row r="23" spans="1:15" ht="19.5" customHeight="1">
      <c r="A23" s="72" t="s">
        <v>19</v>
      </c>
      <c r="B23" s="73"/>
      <c r="C23" s="73"/>
      <c r="D23" s="73"/>
      <c r="E23" s="73"/>
      <c r="F23" s="73"/>
      <c r="G23" s="11"/>
      <c r="H23" s="11"/>
      <c r="I23" s="11"/>
      <c r="J23" s="11"/>
      <c r="K23" s="12"/>
      <c r="L23" s="13">
        <v>24</v>
      </c>
      <c r="M23" s="40">
        <v>10</v>
      </c>
      <c r="O23" s="18"/>
    </row>
    <row r="24" spans="1:15" ht="52.5" customHeight="1">
      <c r="A24" s="15">
        <v>1</v>
      </c>
      <c r="B24" s="41" t="s">
        <v>67</v>
      </c>
      <c r="C24" s="42"/>
      <c r="D24" s="42"/>
      <c r="E24" s="42"/>
      <c r="F24" s="43"/>
      <c r="G24" s="31">
        <v>95</v>
      </c>
      <c r="H24" s="32"/>
      <c r="I24" s="32" t="s">
        <v>22</v>
      </c>
      <c r="J24" s="16">
        <v>2910</v>
      </c>
      <c r="K24" s="17">
        <f t="shared" si="0"/>
        <v>0</v>
      </c>
      <c r="L24" s="17"/>
      <c r="M24" s="17"/>
      <c r="O24" s="18"/>
    </row>
    <row r="25" spans="1:15" ht="52.5" customHeight="1">
      <c r="A25" s="15">
        <v>2</v>
      </c>
      <c r="B25" s="41" t="s">
        <v>68</v>
      </c>
      <c r="C25" s="42"/>
      <c r="D25" s="42"/>
      <c r="E25" s="42"/>
      <c r="F25" s="43"/>
      <c r="G25" s="31">
        <v>94.47</v>
      </c>
      <c r="H25" s="33"/>
      <c r="I25" s="33" t="s">
        <v>22</v>
      </c>
      <c r="J25" s="16">
        <v>2910</v>
      </c>
      <c r="K25" s="17">
        <f>IF(H25="*",400,0)</f>
        <v>0</v>
      </c>
      <c r="L25" s="17"/>
      <c r="M25" s="17"/>
      <c r="O25" s="18"/>
    </row>
    <row r="26" spans="1:15" ht="70.5" customHeight="1">
      <c r="A26" s="15">
        <v>3</v>
      </c>
      <c r="B26" s="41" t="s">
        <v>144</v>
      </c>
      <c r="C26" s="42"/>
      <c r="D26" s="42"/>
      <c r="E26" s="42"/>
      <c r="F26" s="43"/>
      <c r="G26" s="31">
        <v>93.87</v>
      </c>
      <c r="H26" s="32"/>
      <c r="I26" s="32" t="s">
        <v>22</v>
      </c>
      <c r="J26" s="16">
        <v>2910</v>
      </c>
      <c r="K26" s="17">
        <f t="shared" si="0"/>
        <v>0</v>
      </c>
      <c r="L26" s="17"/>
      <c r="M26" s="17"/>
      <c r="O26" s="18"/>
    </row>
    <row r="27" spans="1:15" ht="59.25" customHeight="1">
      <c r="A27" s="15">
        <v>4</v>
      </c>
      <c r="B27" s="41" t="s">
        <v>91</v>
      </c>
      <c r="C27" s="42"/>
      <c r="D27" s="42"/>
      <c r="E27" s="42"/>
      <c r="F27" s="43"/>
      <c r="G27" s="44">
        <v>93.73</v>
      </c>
      <c r="H27" s="45"/>
      <c r="I27" s="45" t="s">
        <v>22</v>
      </c>
      <c r="J27" s="16">
        <v>2910</v>
      </c>
      <c r="K27" s="17">
        <f>IF(H27="*",400,0)</f>
        <v>0</v>
      </c>
      <c r="L27" s="17"/>
      <c r="M27" s="17"/>
      <c r="O27" s="18"/>
    </row>
    <row r="28" spans="1:15" ht="54" customHeight="1">
      <c r="A28" s="15">
        <v>5</v>
      </c>
      <c r="B28" s="41" t="s">
        <v>145</v>
      </c>
      <c r="C28" s="42"/>
      <c r="D28" s="42"/>
      <c r="E28" s="42"/>
      <c r="F28" s="43"/>
      <c r="G28" s="44">
        <v>93.6</v>
      </c>
      <c r="H28" s="45"/>
      <c r="I28" s="45" t="s">
        <v>22</v>
      </c>
      <c r="J28" s="16">
        <v>2910</v>
      </c>
      <c r="K28" s="17">
        <f>IF(H28="*",400,0)</f>
        <v>0</v>
      </c>
      <c r="L28" s="17"/>
      <c r="M28" s="17"/>
      <c r="O28" s="18"/>
    </row>
    <row r="29" spans="1:15" ht="62.25" customHeight="1">
      <c r="A29" s="15">
        <v>6</v>
      </c>
      <c r="B29" s="41" t="s">
        <v>80</v>
      </c>
      <c r="C29" s="42"/>
      <c r="D29" s="42"/>
      <c r="E29" s="42"/>
      <c r="F29" s="43"/>
      <c r="G29" s="31">
        <v>93.07</v>
      </c>
      <c r="H29" s="33"/>
      <c r="I29" s="45" t="s">
        <v>22</v>
      </c>
      <c r="J29" s="16">
        <v>2910</v>
      </c>
      <c r="K29" s="17">
        <f>IF(H29="*",400,0)</f>
        <v>0</v>
      </c>
      <c r="L29" s="17"/>
      <c r="M29" s="17"/>
      <c r="O29" s="18"/>
    </row>
    <row r="30" spans="1:15" ht="52.5" customHeight="1">
      <c r="A30" s="15">
        <v>7</v>
      </c>
      <c r="B30" s="41" t="s">
        <v>146</v>
      </c>
      <c r="C30" s="42"/>
      <c r="D30" s="42"/>
      <c r="E30" s="42"/>
      <c r="F30" s="43"/>
      <c r="G30" s="31">
        <v>92.73</v>
      </c>
      <c r="H30" s="33"/>
      <c r="I30" s="33" t="s">
        <v>22</v>
      </c>
      <c r="J30" s="16">
        <v>2910</v>
      </c>
      <c r="K30" s="17">
        <f t="shared" si="0"/>
        <v>0</v>
      </c>
      <c r="L30" s="17"/>
      <c r="M30" s="17"/>
      <c r="O30" s="18"/>
    </row>
    <row r="31" spans="1:15" ht="70.5" customHeight="1">
      <c r="A31" s="15">
        <v>8</v>
      </c>
      <c r="B31" s="41" t="s">
        <v>78</v>
      </c>
      <c r="C31" s="42"/>
      <c r="D31" s="42"/>
      <c r="E31" s="42"/>
      <c r="F31" s="43"/>
      <c r="G31" s="31">
        <v>92.27</v>
      </c>
      <c r="H31" s="32"/>
      <c r="I31" s="32" t="s">
        <v>22</v>
      </c>
      <c r="J31" s="16">
        <v>2910</v>
      </c>
      <c r="K31" s="17">
        <f>IF(H31="*",400,0)</f>
        <v>0</v>
      </c>
      <c r="L31" s="17"/>
      <c r="M31" s="17"/>
      <c r="O31" s="18"/>
    </row>
    <row r="32" spans="1:15" ht="63.75" customHeight="1">
      <c r="A32" s="15">
        <v>9</v>
      </c>
      <c r="B32" s="41" t="s">
        <v>79</v>
      </c>
      <c r="C32" s="42"/>
      <c r="D32" s="42"/>
      <c r="E32" s="42"/>
      <c r="F32" s="43"/>
      <c r="G32" s="31">
        <v>91.73</v>
      </c>
      <c r="H32" s="32"/>
      <c r="I32" s="32" t="s">
        <v>22</v>
      </c>
      <c r="J32" s="16">
        <v>2910</v>
      </c>
      <c r="K32" s="17">
        <f>IF(H32="*",400,0)</f>
        <v>0</v>
      </c>
      <c r="L32" s="17"/>
      <c r="M32" s="17"/>
      <c r="O32" s="18"/>
    </row>
    <row r="33" spans="1:15" ht="52.5" customHeight="1">
      <c r="A33" s="15">
        <v>10</v>
      </c>
      <c r="B33" s="41" t="s">
        <v>69</v>
      </c>
      <c r="C33" s="42"/>
      <c r="D33" s="42"/>
      <c r="E33" s="42"/>
      <c r="F33" s="43"/>
      <c r="G33" s="31">
        <v>91.67</v>
      </c>
      <c r="H33" s="32"/>
      <c r="I33" s="32"/>
      <c r="J33" s="16">
        <v>2000</v>
      </c>
      <c r="K33" s="17">
        <f>IF(H33="*",400,0)</f>
        <v>0</v>
      </c>
      <c r="L33" s="17"/>
      <c r="M33" s="17"/>
      <c r="O33" s="18"/>
    </row>
    <row r="34" spans="1:14" ht="15.75">
      <c r="A34" s="72" t="s">
        <v>25</v>
      </c>
      <c r="B34" s="73"/>
      <c r="C34" s="73"/>
      <c r="D34" s="73"/>
      <c r="E34" s="73"/>
      <c r="F34" s="73"/>
      <c r="G34" s="11"/>
      <c r="H34" s="11"/>
      <c r="I34" s="11"/>
      <c r="J34" s="11"/>
      <c r="K34" s="12"/>
      <c r="L34" s="13">
        <v>30</v>
      </c>
      <c r="M34" s="40">
        <v>12</v>
      </c>
      <c r="N34" s="14"/>
    </row>
    <row r="35" spans="1:15" ht="65.25" customHeight="1">
      <c r="A35" s="15">
        <v>1</v>
      </c>
      <c r="B35" s="41" t="s">
        <v>47</v>
      </c>
      <c r="C35" s="46"/>
      <c r="D35" s="46"/>
      <c r="E35" s="46"/>
      <c r="F35" s="47"/>
      <c r="G35" s="31">
        <v>96.25</v>
      </c>
      <c r="H35" s="32" t="s">
        <v>24</v>
      </c>
      <c r="I35" s="32" t="s">
        <v>22</v>
      </c>
      <c r="J35" s="16">
        <v>2910</v>
      </c>
      <c r="K35" s="17">
        <f aca="true" t="shared" si="1" ref="K35:K57">IF(H35="*",400,0)</f>
        <v>400</v>
      </c>
      <c r="L35" s="17"/>
      <c r="M35" s="17"/>
      <c r="O35" s="18"/>
    </row>
    <row r="36" spans="1:15" ht="69" customHeight="1">
      <c r="A36" s="15">
        <v>2</v>
      </c>
      <c r="B36" s="48" t="s">
        <v>55</v>
      </c>
      <c r="C36" s="49"/>
      <c r="D36" s="49"/>
      <c r="E36" s="49"/>
      <c r="F36" s="47"/>
      <c r="G36" s="31">
        <v>94.75</v>
      </c>
      <c r="H36" s="32"/>
      <c r="I36" s="32" t="s">
        <v>22</v>
      </c>
      <c r="J36" s="16">
        <v>2910</v>
      </c>
      <c r="K36" s="17">
        <f>IF(H36="*",400,0)</f>
        <v>0</v>
      </c>
      <c r="L36" s="17"/>
      <c r="M36" s="17"/>
      <c r="O36" s="18"/>
    </row>
    <row r="37" spans="1:15" ht="54.75" customHeight="1">
      <c r="A37" s="15">
        <v>3</v>
      </c>
      <c r="B37" s="48" t="s">
        <v>48</v>
      </c>
      <c r="C37" s="49"/>
      <c r="D37" s="49"/>
      <c r="E37" s="49"/>
      <c r="F37" s="50"/>
      <c r="G37" s="31">
        <v>93.78</v>
      </c>
      <c r="H37" s="32"/>
      <c r="I37" s="32"/>
      <c r="J37" s="16">
        <v>2000</v>
      </c>
      <c r="K37" s="17">
        <f>IF(H37="*",400,0)</f>
        <v>0</v>
      </c>
      <c r="L37" s="17"/>
      <c r="M37" s="17"/>
      <c r="O37" s="18"/>
    </row>
    <row r="38" spans="1:15" ht="69" customHeight="1">
      <c r="A38" s="15">
        <v>4</v>
      </c>
      <c r="B38" s="41" t="s">
        <v>56</v>
      </c>
      <c r="C38" s="50"/>
      <c r="D38" s="50"/>
      <c r="E38" s="50"/>
      <c r="F38" s="47"/>
      <c r="G38" s="31">
        <v>93.72</v>
      </c>
      <c r="H38" s="32" t="s">
        <v>24</v>
      </c>
      <c r="I38" s="33"/>
      <c r="J38" s="16">
        <v>2000</v>
      </c>
      <c r="K38" s="17">
        <f>IF(H38="*",400,0)</f>
        <v>400</v>
      </c>
      <c r="L38" s="17"/>
      <c r="M38" s="17"/>
      <c r="O38" s="18"/>
    </row>
    <row r="39" spans="1:15" ht="51.75" customHeight="1">
      <c r="A39" s="15">
        <v>5</v>
      </c>
      <c r="B39" s="48" t="s">
        <v>49</v>
      </c>
      <c r="C39" s="49"/>
      <c r="D39" s="49"/>
      <c r="E39" s="49"/>
      <c r="F39" s="47"/>
      <c r="G39" s="31">
        <v>93.67</v>
      </c>
      <c r="H39" s="32"/>
      <c r="I39" s="32" t="s">
        <v>22</v>
      </c>
      <c r="J39" s="16">
        <v>2910</v>
      </c>
      <c r="K39" s="17">
        <f t="shared" si="1"/>
        <v>0</v>
      </c>
      <c r="L39" s="17"/>
      <c r="M39" s="17"/>
      <c r="O39" s="18"/>
    </row>
    <row r="40" spans="1:15" ht="69.75" customHeight="1">
      <c r="A40" s="15">
        <v>6</v>
      </c>
      <c r="B40" s="48" t="s">
        <v>46</v>
      </c>
      <c r="C40" s="49"/>
      <c r="D40" s="49"/>
      <c r="E40" s="49"/>
      <c r="F40" s="47"/>
      <c r="G40" s="31">
        <v>92.67</v>
      </c>
      <c r="H40" s="32"/>
      <c r="I40" s="32"/>
      <c r="J40" s="16">
        <v>2000</v>
      </c>
      <c r="K40" s="17">
        <f aca="true" t="shared" si="2" ref="K40:K46">IF(H40="*",400,0)</f>
        <v>0</v>
      </c>
      <c r="L40" s="17"/>
      <c r="M40" s="17"/>
      <c r="O40" s="18"/>
    </row>
    <row r="41" spans="1:15" ht="57.75" customHeight="1">
      <c r="A41" s="15">
        <v>7</v>
      </c>
      <c r="B41" s="48" t="s">
        <v>57</v>
      </c>
      <c r="C41" s="49"/>
      <c r="D41" s="49"/>
      <c r="E41" s="49"/>
      <c r="F41" s="47"/>
      <c r="G41" s="31">
        <v>91.22</v>
      </c>
      <c r="H41" s="33"/>
      <c r="I41" s="33"/>
      <c r="J41" s="16">
        <v>2000</v>
      </c>
      <c r="K41" s="17">
        <f t="shared" si="2"/>
        <v>0</v>
      </c>
      <c r="L41" s="17"/>
      <c r="M41" s="17"/>
      <c r="O41" s="18"/>
    </row>
    <row r="42" spans="1:15" ht="62.25" customHeight="1">
      <c r="A42" s="15">
        <v>8</v>
      </c>
      <c r="B42" s="51" t="s">
        <v>64</v>
      </c>
      <c r="C42" s="50"/>
      <c r="D42" s="52"/>
      <c r="E42" s="50"/>
      <c r="F42" s="47"/>
      <c r="G42" s="31">
        <v>91</v>
      </c>
      <c r="H42" s="33"/>
      <c r="I42" s="33"/>
      <c r="J42" s="16">
        <v>2000</v>
      </c>
      <c r="K42" s="17">
        <f t="shared" si="2"/>
        <v>0</v>
      </c>
      <c r="L42" s="17"/>
      <c r="M42" s="17"/>
      <c r="O42" s="18"/>
    </row>
    <row r="43" spans="1:15" ht="51.75" customHeight="1">
      <c r="A43" s="15">
        <v>9</v>
      </c>
      <c r="B43" s="48" t="s">
        <v>58</v>
      </c>
      <c r="C43" s="49"/>
      <c r="D43" s="49"/>
      <c r="E43" s="49"/>
      <c r="F43" s="47"/>
      <c r="G43" s="31">
        <v>90.69</v>
      </c>
      <c r="H43" s="33"/>
      <c r="I43" s="33"/>
      <c r="J43" s="16">
        <v>2000</v>
      </c>
      <c r="K43" s="17">
        <f t="shared" si="2"/>
        <v>0</v>
      </c>
      <c r="L43" s="17"/>
      <c r="M43" s="17"/>
      <c r="O43" s="18"/>
    </row>
    <row r="44" spans="1:15" ht="60.75" customHeight="1">
      <c r="A44" s="15">
        <v>10</v>
      </c>
      <c r="B44" s="41" t="s">
        <v>82</v>
      </c>
      <c r="C44" s="49"/>
      <c r="D44" s="49"/>
      <c r="E44" s="49"/>
      <c r="F44" s="47"/>
      <c r="G44" s="31">
        <v>90.08</v>
      </c>
      <c r="H44" s="53" t="s">
        <v>24</v>
      </c>
      <c r="I44" s="33"/>
      <c r="J44" s="16">
        <v>2000</v>
      </c>
      <c r="K44" s="17">
        <f t="shared" si="2"/>
        <v>400</v>
      </c>
      <c r="L44" s="17"/>
      <c r="M44" s="17"/>
      <c r="O44" s="18"/>
    </row>
    <row r="45" spans="1:15" ht="70.5" customHeight="1">
      <c r="A45" s="15">
        <v>11</v>
      </c>
      <c r="B45" s="48" t="s">
        <v>143</v>
      </c>
      <c r="C45" s="49"/>
      <c r="D45" s="49"/>
      <c r="E45" s="49"/>
      <c r="F45" s="47"/>
      <c r="G45" s="31">
        <v>87.86</v>
      </c>
      <c r="H45" s="32"/>
      <c r="I45" s="33"/>
      <c r="J45" s="16">
        <v>2000</v>
      </c>
      <c r="K45" s="17">
        <f t="shared" si="2"/>
        <v>0</v>
      </c>
      <c r="L45" s="17"/>
      <c r="M45" s="17"/>
      <c r="O45" s="18"/>
    </row>
    <row r="46" spans="1:15" ht="60" customHeight="1">
      <c r="A46" s="15">
        <v>12</v>
      </c>
      <c r="B46" s="41" t="s">
        <v>92</v>
      </c>
      <c r="C46" s="42"/>
      <c r="D46" s="42"/>
      <c r="E46" s="42"/>
      <c r="F46" s="43"/>
      <c r="G46" s="44">
        <v>86.31</v>
      </c>
      <c r="H46" s="32"/>
      <c r="I46" s="33"/>
      <c r="J46" s="16">
        <v>2000</v>
      </c>
      <c r="K46" s="17">
        <f t="shared" si="2"/>
        <v>0</v>
      </c>
      <c r="L46" s="17"/>
      <c r="M46" s="17"/>
      <c r="O46" s="18"/>
    </row>
    <row r="47" spans="1:14" ht="15.75">
      <c r="A47" s="72" t="s">
        <v>26</v>
      </c>
      <c r="B47" s="73"/>
      <c r="C47" s="73"/>
      <c r="D47" s="73"/>
      <c r="E47" s="73"/>
      <c r="F47" s="73"/>
      <c r="G47" s="11"/>
      <c r="H47" s="11"/>
      <c r="I47" s="11"/>
      <c r="J47" s="11"/>
      <c r="K47" s="12"/>
      <c r="L47" s="13">
        <v>25</v>
      </c>
      <c r="M47" s="40">
        <v>10</v>
      </c>
      <c r="N47" s="14"/>
    </row>
    <row r="48" spans="1:15" ht="52.5" customHeight="1">
      <c r="A48" s="34">
        <v>1</v>
      </c>
      <c r="B48" s="48" t="s">
        <v>40</v>
      </c>
      <c r="C48" s="49"/>
      <c r="D48" s="49"/>
      <c r="E48" s="49"/>
      <c r="F48" s="50"/>
      <c r="G48" s="31">
        <v>95.78</v>
      </c>
      <c r="H48" s="32"/>
      <c r="I48" s="10" t="s">
        <v>22</v>
      </c>
      <c r="J48" s="16">
        <v>2910</v>
      </c>
      <c r="K48" s="17">
        <f t="shared" si="1"/>
        <v>0</v>
      </c>
      <c r="L48" s="17"/>
      <c r="M48" s="17"/>
      <c r="O48" s="18"/>
    </row>
    <row r="49" spans="1:15" ht="52.5" customHeight="1">
      <c r="A49" s="16">
        <v>2</v>
      </c>
      <c r="B49" s="48" t="s">
        <v>37</v>
      </c>
      <c r="C49" s="49"/>
      <c r="D49" s="49"/>
      <c r="E49" s="49"/>
      <c r="F49" s="50"/>
      <c r="G49" s="31">
        <v>94.56</v>
      </c>
      <c r="H49" s="32"/>
      <c r="I49" s="10" t="s">
        <v>22</v>
      </c>
      <c r="J49" s="16">
        <v>2910</v>
      </c>
      <c r="K49" s="17">
        <f t="shared" si="1"/>
        <v>0</v>
      </c>
      <c r="L49" s="17"/>
      <c r="M49" s="17"/>
      <c r="O49" s="18"/>
    </row>
    <row r="50" spans="1:15" ht="65.25" customHeight="1">
      <c r="A50" s="19">
        <v>3</v>
      </c>
      <c r="B50" s="48" t="s">
        <v>35</v>
      </c>
      <c r="C50" s="49"/>
      <c r="D50" s="49"/>
      <c r="E50" s="49"/>
      <c r="F50" s="54"/>
      <c r="G50" s="31">
        <v>94.44</v>
      </c>
      <c r="H50" s="32"/>
      <c r="I50" s="10" t="s">
        <v>22</v>
      </c>
      <c r="J50" s="16">
        <v>2910</v>
      </c>
      <c r="K50" s="17">
        <f t="shared" si="1"/>
        <v>0</v>
      </c>
      <c r="L50" s="17"/>
      <c r="M50" s="17"/>
      <c r="O50" s="18"/>
    </row>
    <row r="51" spans="1:15" ht="56.25" customHeight="1">
      <c r="A51" s="19">
        <v>4</v>
      </c>
      <c r="B51" s="48" t="s">
        <v>38</v>
      </c>
      <c r="C51" s="49"/>
      <c r="D51" s="49"/>
      <c r="E51" s="49"/>
      <c r="F51" s="50"/>
      <c r="G51" s="31">
        <v>92.17</v>
      </c>
      <c r="H51" s="32"/>
      <c r="I51" s="10"/>
      <c r="J51" s="16">
        <v>2000</v>
      </c>
      <c r="K51" s="17">
        <f t="shared" si="1"/>
        <v>0</v>
      </c>
      <c r="L51" s="17"/>
      <c r="M51" s="17"/>
      <c r="O51" s="18"/>
    </row>
    <row r="52" spans="1:15" ht="52.5" customHeight="1">
      <c r="A52" s="15">
        <v>5</v>
      </c>
      <c r="B52" s="41" t="s">
        <v>65</v>
      </c>
      <c r="C52" s="46"/>
      <c r="D52" s="46"/>
      <c r="E52" s="46"/>
      <c r="F52" s="55"/>
      <c r="G52" s="31">
        <v>91.83</v>
      </c>
      <c r="H52" s="56" t="s">
        <v>24</v>
      </c>
      <c r="I52" s="10"/>
      <c r="J52" s="16">
        <v>2000</v>
      </c>
      <c r="K52" s="17">
        <f t="shared" si="1"/>
        <v>400</v>
      </c>
      <c r="L52" s="17"/>
      <c r="M52" s="17"/>
      <c r="O52" s="18"/>
    </row>
    <row r="53" spans="1:15" ht="69.75" customHeight="1">
      <c r="A53" s="15">
        <v>6</v>
      </c>
      <c r="B53" s="48" t="s">
        <v>39</v>
      </c>
      <c r="C53" s="50"/>
      <c r="D53" s="50"/>
      <c r="E53" s="50"/>
      <c r="F53" s="50"/>
      <c r="G53" s="31">
        <v>89.89</v>
      </c>
      <c r="H53" s="32"/>
      <c r="I53" s="10"/>
      <c r="J53" s="16">
        <v>2000</v>
      </c>
      <c r="K53" s="17">
        <f t="shared" si="1"/>
        <v>0</v>
      </c>
      <c r="L53" s="17"/>
      <c r="M53" s="17"/>
      <c r="O53" s="18"/>
    </row>
    <row r="54" spans="1:15" ht="67.5" customHeight="1">
      <c r="A54" s="19">
        <v>7</v>
      </c>
      <c r="B54" s="48" t="s">
        <v>36</v>
      </c>
      <c r="C54" s="49"/>
      <c r="D54" s="49"/>
      <c r="E54" s="49"/>
      <c r="F54" s="54"/>
      <c r="G54" s="31">
        <v>89.56</v>
      </c>
      <c r="H54" s="33"/>
      <c r="I54" s="32"/>
      <c r="J54" s="16">
        <v>2000</v>
      </c>
      <c r="K54" s="17">
        <f t="shared" si="1"/>
        <v>0</v>
      </c>
      <c r="L54" s="17"/>
      <c r="M54" s="17"/>
      <c r="O54" s="18"/>
    </row>
    <row r="55" spans="1:15" ht="55.5" customHeight="1">
      <c r="A55" s="19">
        <v>8</v>
      </c>
      <c r="B55" s="48" t="s">
        <v>140</v>
      </c>
      <c r="C55" s="50"/>
      <c r="D55" s="49"/>
      <c r="E55" s="50"/>
      <c r="F55" s="43"/>
      <c r="G55" s="31">
        <v>87.67</v>
      </c>
      <c r="H55" s="33"/>
      <c r="I55" s="10"/>
      <c r="J55" s="16">
        <v>2000</v>
      </c>
      <c r="K55" s="17">
        <f t="shared" si="1"/>
        <v>0</v>
      </c>
      <c r="L55" s="17"/>
      <c r="M55" s="17"/>
      <c r="O55" s="18"/>
    </row>
    <row r="56" spans="1:15" ht="48.75" customHeight="1">
      <c r="A56" s="10">
        <v>9</v>
      </c>
      <c r="B56" s="48" t="s">
        <v>141</v>
      </c>
      <c r="C56" s="50"/>
      <c r="D56" s="50"/>
      <c r="E56" s="50"/>
      <c r="F56" s="54"/>
      <c r="G56" s="31">
        <v>86.78</v>
      </c>
      <c r="H56" s="33"/>
      <c r="I56" s="10"/>
      <c r="J56" s="16">
        <v>2000</v>
      </c>
      <c r="K56" s="17">
        <f t="shared" si="1"/>
        <v>0</v>
      </c>
      <c r="L56" s="17"/>
      <c r="M56" s="17"/>
      <c r="O56" s="18"/>
    </row>
    <row r="57" spans="1:15" ht="44.25" customHeight="1">
      <c r="A57" s="10">
        <v>10</v>
      </c>
      <c r="B57" s="48" t="s">
        <v>142</v>
      </c>
      <c r="C57" s="50"/>
      <c r="D57" s="50"/>
      <c r="E57" s="50"/>
      <c r="F57" s="43"/>
      <c r="G57" s="31">
        <v>85.22</v>
      </c>
      <c r="H57" s="33"/>
      <c r="I57" s="10"/>
      <c r="J57" s="16">
        <v>2000</v>
      </c>
      <c r="K57" s="17">
        <f t="shared" si="1"/>
        <v>0</v>
      </c>
      <c r="L57" s="17"/>
      <c r="M57" s="17"/>
      <c r="O57" s="18"/>
    </row>
    <row r="58" spans="1:13" ht="15.75">
      <c r="A58" s="72" t="s">
        <v>54</v>
      </c>
      <c r="B58" s="73"/>
      <c r="C58" s="73"/>
      <c r="D58" s="73"/>
      <c r="E58" s="73"/>
      <c r="F58" s="73"/>
      <c r="G58" s="11"/>
      <c r="H58" s="11"/>
      <c r="I58" s="11"/>
      <c r="J58" s="11"/>
      <c r="K58" s="12"/>
      <c r="L58" s="12"/>
      <c r="M58" s="12"/>
    </row>
    <row r="59" spans="1:14" ht="15.75">
      <c r="A59" s="72" t="s">
        <v>45</v>
      </c>
      <c r="B59" s="73"/>
      <c r="C59" s="73"/>
      <c r="D59" s="73"/>
      <c r="E59" s="73"/>
      <c r="F59" s="73"/>
      <c r="G59" s="11"/>
      <c r="H59" s="11"/>
      <c r="I59" s="11"/>
      <c r="J59" s="11"/>
      <c r="K59" s="12"/>
      <c r="L59" s="13">
        <v>22</v>
      </c>
      <c r="M59" s="40">
        <v>9</v>
      </c>
      <c r="N59" s="14"/>
    </row>
    <row r="60" spans="1:15" ht="58.5" customHeight="1">
      <c r="A60" s="15">
        <v>1</v>
      </c>
      <c r="B60" s="57" t="s">
        <v>101</v>
      </c>
      <c r="C60" s="58"/>
      <c r="D60" s="37"/>
      <c r="E60" s="37"/>
      <c r="F60" s="43"/>
      <c r="G60" s="44">
        <v>91.64</v>
      </c>
      <c r="H60" s="10"/>
      <c r="I60" s="10" t="s">
        <v>22</v>
      </c>
      <c r="J60" s="16">
        <v>2910</v>
      </c>
      <c r="K60" s="17">
        <f aca="true" t="shared" si="3" ref="K60:K84">IF(H60="*",400,0)</f>
        <v>0</v>
      </c>
      <c r="L60" s="17"/>
      <c r="M60" s="17"/>
      <c r="O60" s="18"/>
    </row>
    <row r="61" spans="1:15" ht="69" customHeight="1">
      <c r="A61" s="15">
        <v>2</v>
      </c>
      <c r="B61" s="57" t="s">
        <v>122</v>
      </c>
      <c r="C61" s="42"/>
      <c r="D61" s="37"/>
      <c r="E61" s="42"/>
      <c r="F61" s="43"/>
      <c r="G61" s="44">
        <v>89.69</v>
      </c>
      <c r="H61" s="10"/>
      <c r="I61" s="10"/>
      <c r="J61" s="16">
        <v>2000</v>
      </c>
      <c r="K61" s="17">
        <f t="shared" si="3"/>
        <v>0</v>
      </c>
      <c r="L61" s="17"/>
      <c r="M61" s="17"/>
      <c r="O61" s="18"/>
    </row>
    <row r="62" spans="1:15" ht="47.25" customHeight="1">
      <c r="A62" s="15">
        <v>3</v>
      </c>
      <c r="B62" s="57" t="s">
        <v>104</v>
      </c>
      <c r="C62" s="42"/>
      <c r="D62" s="42"/>
      <c r="E62" s="42"/>
      <c r="F62" s="43"/>
      <c r="G62" s="44">
        <v>86.8</v>
      </c>
      <c r="H62" s="10"/>
      <c r="I62" s="10"/>
      <c r="J62" s="16">
        <v>2000</v>
      </c>
      <c r="K62" s="17">
        <f t="shared" si="3"/>
        <v>0</v>
      </c>
      <c r="L62" s="17"/>
      <c r="M62" s="17"/>
      <c r="O62" s="18"/>
    </row>
    <row r="63" spans="1:15" ht="52.5" customHeight="1">
      <c r="A63" s="15">
        <v>4</v>
      </c>
      <c r="B63" s="57" t="s">
        <v>123</v>
      </c>
      <c r="C63" s="42"/>
      <c r="D63" s="42"/>
      <c r="E63" s="42"/>
      <c r="F63" s="43"/>
      <c r="G63" s="44">
        <v>86.67</v>
      </c>
      <c r="H63" s="10"/>
      <c r="I63" s="10"/>
      <c r="J63" s="16">
        <v>2000</v>
      </c>
      <c r="K63" s="17">
        <f t="shared" si="3"/>
        <v>0</v>
      </c>
      <c r="L63" s="17"/>
      <c r="M63" s="17"/>
      <c r="O63" s="18"/>
    </row>
    <row r="64" spans="1:15" ht="45.75" customHeight="1">
      <c r="A64" s="15">
        <v>5</v>
      </c>
      <c r="B64" s="57" t="s">
        <v>124</v>
      </c>
      <c r="C64" s="58"/>
      <c r="D64" s="37"/>
      <c r="E64" s="37"/>
      <c r="F64" s="43"/>
      <c r="G64" s="44">
        <v>86.49</v>
      </c>
      <c r="H64" s="10"/>
      <c r="I64" s="10"/>
      <c r="J64" s="16">
        <v>2000</v>
      </c>
      <c r="K64" s="17">
        <f t="shared" si="3"/>
        <v>0</v>
      </c>
      <c r="L64" s="17"/>
      <c r="M64" s="17"/>
      <c r="O64" s="18"/>
    </row>
    <row r="65" spans="1:15" ht="67.5" customHeight="1">
      <c r="A65" s="15">
        <v>6</v>
      </c>
      <c r="B65" s="57" t="s">
        <v>102</v>
      </c>
      <c r="C65" s="58"/>
      <c r="D65" s="37"/>
      <c r="E65" s="37"/>
      <c r="F65" s="43"/>
      <c r="G65" s="44">
        <v>86.04</v>
      </c>
      <c r="H65" s="10"/>
      <c r="I65" s="10"/>
      <c r="J65" s="16">
        <v>2000</v>
      </c>
      <c r="K65" s="17">
        <f t="shared" si="3"/>
        <v>0</v>
      </c>
      <c r="L65" s="17"/>
      <c r="M65" s="17"/>
      <c r="O65" s="18"/>
    </row>
    <row r="66" spans="1:15" ht="67.5" customHeight="1">
      <c r="A66" s="15">
        <v>7</v>
      </c>
      <c r="B66" s="41" t="s">
        <v>105</v>
      </c>
      <c r="C66" s="42"/>
      <c r="D66" s="42"/>
      <c r="E66" s="42"/>
      <c r="F66" s="43"/>
      <c r="G66" s="44">
        <v>83.09</v>
      </c>
      <c r="H66" s="10"/>
      <c r="I66" s="10"/>
      <c r="J66" s="16">
        <v>2000</v>
      </c>
      <c r="K66" s="17">
        <f t="shared" si="3"/>
        <v>0</v>
      </c>
      <c r="L66" s="17"/>
      <c r="M66" s="17"/>
      <c r="O66" s="18"/>
    </row>
    <row r="67" spans="1:15" ht="61.5" customHeight="1">
      <c r="A67" s="15">
        <v>8</v>
      </c>
      <c r="B67" s="57" t="s">
        <v>103</v>
      </c>
      <c r="C67" s="42"/>
      <c r="D67" s="42"/>
      <c r="E67" s="42"/>
      <c r="F67" s="43"/>
      <c r="G67" s="44">
        <v>82.2</v>
      </c>
      <c r="H67" s="10"/>
      <c r="I67" s="10"/>
      <c r="J67" s="16">
        <v>2000</v>
      </c>
      <c r="K67" s="17">
        <f t="shared" si="3"/>
        <v>0</v>
      </c>
      <c r="L67" s="17"/>
      <c r="M67" s="17"/>
      <c r="O67" s="18"/>
    </row>
    <row r="68" spans="1:15" ht="53.25" customHeight="1">
      <c r="A68" s="1">
        <v>9</v>
      </c>
      <c r="B68" s="57" t="s">
        <v>125</v>
      </c>
      <c r="C68" s="42"/>
      <c r="D68" s="42"/>
      <c r="E68" s="42"/>
      <c r="F68" s="43"/>
      <c r="G68" s="44">
        <v>82.18</v>
      </c>
      <c r="H68" s="10"/>
      <c r="I68" s="10"/>
      <c r="J68" s="16">
        <v>2000</v>
      </c>
      <c r="K68" s="17">
        <f>IF(H68="*",400,0)</f>
        <v>0</v>
      </c>
      <c r="L68" s="17"/>
      <c r="M68" s="17"/>
      <c r="O68" s="18"/>
    </row>
    <row r="69" spans="1:15" ht="18" customHeight="1">
      <c r="A69" s="72" t="s">
        <v>19</v>
      </c>
      <c r="B69" s="73"/>
      <c r="C69" s="73"/>
      <c r="D69" s="73"/>
      <c r="E69" s="73"/>
      <c r="F69" s="73"/>
      <c r="G69" s="11"/>
      <c r="H69" s="11"/>
      <c r="I69" s="11"/>
      <c r="J69" s="11"/>
      <c r="K69" s="12"/>
      <c r="L69" s="13">
        <v>17</v>
      </c>
      <c r="M69" s="40">
        <v>7</v>
      </c>
      <c r="O69" s="18"/>
    </row>
    <row r="70" spans="1:15" ht="57" customHeight="1">
      <c r="A70" s="15">
        <v>1</v>
      </c>
      <c r="B70" s="57" t="s">
        <v>83</v>
      </c>
      <c r="C70" s="42"/>
      <c r="D70" s="42"/>
      <c r="E70" s="42"/>
      <c r="F70" s="43"/>
      <c r="G70" s="44">
        <v>97.11</v>
      </c>
      <c r="H70" s="10"/>
      <c r="I70" s="10" t="s">
        <v>22</v>
      </c>
      <c r="J70" s="16">
        <v>2910</v>
      </c>
      <c r="K70" s="17">
        <f t="shared" si="3"/>
        <v>0</v>
      </c>
      <c r="L70" s="17"/>
      <c r="M70" s="17"/>
      <c r="O70" s="18"/>
    </row>
    <row r="71" spans="1:15" ht="42" customHeight="1">
      <c r="A71" s="15">
        <v>2</v>
      </c>
      <c r="B71" s="57" t="s">
        <v>71</v>
      </c>
      <c r="C71" s="42"/>
      <c r="D71" s="42"/>
      <c r="E71" s="42"/>
      <c r="F71" s="43"/>
      <c r="G71" s="31">
        <v>95.89</v>
      </c>
      <c r="H71" s="10"/>
      <c r="I71" s="10" t="s">
        <v>22</v>
      </c>
      <c r="J71" s="16">
        <v>2910</v>
      </c>
      <c r="K71" s="17">
        <f t="shared" si="3"/>
        <v>0</v>
      </c>
      <c r="L71" s="17"/>
      <c r="M71" s="17"/>
      <c r="O71" s="18"/>
    </row>
    <row r="72" spans="1:15" ht="39" customHeight="1">
      <c r="A72" s="15">
        <v>3</v>
      </c>
      <c r="B72" s="57" t="s">
        <v>93</v>
      </c>
      <c r="C72" s="58"/>
      <c r="D72" s="37"/>
      <c r="E72" s="37"/>
      <c r="F72" s="43"/>
      <c r="G72" s="31">
        <v>95.06</v>
      </c>
      <c r="H72" s="10"/>
      <c r="I72" s="10"/>
      <c r="J72" s="16">
        <v>2000</v>
      </c>
      <c r="K72" s="17">
        <f t="shared" si="3"/>
        <v>0</v>
      </c>
      <c r="L72" s="17"/>
      <c r="M72" s="17"/>
      <c r="O72" s="18"/>
    </row>
    <row r="73" spans="1:15" ht="67.5" customHeight="1">
      <c r="A73" s="15">
        <v>4</v>
      </c>
      <c r="B73" s="57" t="s">
        <v>84</v>
      </c>
      <c r="C73" s="42"/>
      <c r="D73" s="42"/>
      <c r="E73" s="42"/>
      <c r="F73" s="43"/>
      <c r="G73" s="31">
        <v>93.83</v>
      </c>
      <c r="H73" s="10"/>
      <c r="I73" s="10" t="s">
        <v>22</v>
      </c>
      <c r="J73" s="16">
        <v>2910</v>
      </c>
      <c r="K73" s="17">
        <f t="shared" si="3"/>
        <v>0</v>
      </c>
      <c r="L73" s="17"/>
      <c r="M73" s="17"/>
      <c r="O73" s="18"/>
    </row>
    <row r="74" spans="1:15" ht="67.5" customHeight="1">
      <c r="A74" s="15">
        <v>5</v>
      </c>
      <c r="B74" s="57" t="s">
        <v>70</v>
      </c>
      <c r="C74" s="42"/>
      <c r="D74" s="42"/>
      <c r="E74" s="42"/>
      <c r="F74" s="43"/>
      <c r="G74" s="31">
        <v>92.67</v>
      </c>
      <c r="H74" s="10"/>
      <c r="I74" s="10"/>
      <c r="J74" s="16">
        <v>2000</v>
      </c>
      <c r="K74" s="17">
        <f t="shared" si="3"/>
        <v>0</v>
      </c>
      <c r="L74" s="17"/>
      <c r="M74" s="17"/>
      <c r="O74" s="18"/>
    </row>
    <row r="75" spans="1:15" ht="67.5" customHeight="1">
      <c r="A75" s="15">
        <v>6</v>
      </c>
      <c r="B75" s="57" t="s">
        <v>128</v>
      </c>
      <c r="C75" s="42"/>
      <c r="D75" s="42"/>
      <c r="E75" s="42"/>
      <c r="F75" s="47"/>
      <c r="G75" s="31">
        <v>92.61</v>
      </c>
      <c r="H75" s="10" t="s">
        <v>24</v>
      </c>
      <c r="I75" s="10"/>
      <c r="J75" s="16">
        <v>2000</v>
      </c>
      <c r="K75" s="17">
        <f t="shared" si="3"/>
        <v>400</v>
      </c>
      <c r="L75" s="17"/>
      <c r="M75" s="17"/>
      <c r="O75" s="18"/>
    </row>
    <row r="76" spans="1:15" ht="54" customHeight="1">
      <c r="A76" s="15">
        <v>7</v>
      </c>
      <c r="B76" s="57" t="s">
        <v>81</v>
      </c>
      <c r="C76" s="58"/>
      <c r="D76" s="37"/>
      <c r="E76" s="37"/>
      <c r="F76" s="43"/>
      <c r="G76" s="31">
        <v>92</v>
      </c>
      <c r="H76" s="10"/>
      <c r="I76" s="10"/>
      <c r="J76" s="16">
        <v>2000</v>
      </c>
      <c r="K76" s="17">
        <f t="shared" si="3"/>
        <v>0</v>
      </c>
      <c r="L76" s="17"/>
      <c r="M76" s="17"/>
      <c r="O76" s="18"/>
    </row>
    <row r="77" spans="1:14" ht="15.75">
      <c r="A77" s="72" t="s">
        <v>25</v>
      </c>
      <c r="B77" s="73"/>
      <c r="C77" s="73"/>
      <c r="D77" s="73"/>
      <c r="E77" s="73"/>
      <c r="F77" s="73"/>
      <c r="G77" s="11"/>
      <c r="H77" s="11"/>
      <c r="I77" s="11"/>
      <c r="J77" s="11"/>
      <c r="K77" s="12"/>
      <c r="L77" s="13">
        <v>17</v>
      </c>
      <c r="M77" s="40">
        <v>7</v>
      </c>
      <c r="N77" s="14"/>
    </row>
    <row r="78" spans="1:15" ht="63" customHeight="1">
      <c r="A78" s="15">
        <v>1</v>
      </c>
      <c r="B78" s="59" t="s">
        <v>59</v>
      </c>
      <c r="C78" s="60"/>
      <c r="D78" s="10"/>
      <c r="E78" s="10"/>
      <c r="F78" s="47"/>
      <c r="G78" s="31">
        <v>93.93</v>
      </c>
      <c r="H78" s="10"/>
      <c r="I78" s="10"/>
      <c r="J78" s="16">
        <v>2000</v>
      </c>
      <c r="K78" s="17">
        <f t="shared" si="3"/>
        <v>0</v>
      </c>
      <c r="L78" s="17"/>
      <c r="M78" s="17"/>
      <c r="O78" s="18"/>
    </row>
    <row r="79" spans="1:15" ht="72" customHeight="1">
      <c r="A79" s="15">
        <v>2</v>
      </c>
      <c r="B79" s="59" t="s">
        <v>61</v>
      </c>
      <c r="C79" s="49"/>
      <c r="D79" s="49"/>
      <c r="E79" s="49"/>
      <c r="F79" s="47"/>
      <c r="G79" s="31">
        <v>92.4</v>
      </c>
      <c r="H79" s="10"/>
      <c r="I79" s="10" t="s">
        <v>22</v>
      </c>
      <c r="J79" s="16">
        <v>2910</v>
      </c>
      <c r="K79" s="17">
        <f t="shared" si="3"/>
        <v>0</v>
      </c>
      <c r="L79" s="17"/>
      <c r="M79" s="17"/>
      <c r="O79" s="18"/>
    </row>
    <row r="80" spans="1:15" ht="64.5" customHeight="1">
      <c r="A80" s="15">
        <v>3</v>
      </c>
      <c r="B80" s="59" t="s">
        <v>62</v>
      </c>
      <c r="C80" s="60"/>
      <c r="D80" s="10"/>
      <c r="E80" s="10"/>
      <c r="F80" s="47"/>
      <c r="G80" s="31">
        <v>90.93</v>
      </c>
      <c r="H80" s="10"/>
      <c r="I80" s="10"/>
      <c r="J80" s="16">
        <v>2000</v>
      </c>
      <c r="K80" s="17">
        <f t="shared" si="3"/>
        <v>0</v>
      </c>
      <c r="L80" s="17"/>
      <c r="M80" s="17"/>
      <c r="O80" s="18"/>
    </row>
    <row r="81" spans="1:15" ht="64.5" customHeight="1">
      <c r="A81" s="15">
        <v>4</v>
      </c>
      <c r="B81" s="41" t="s">
        <v>85</v>
      </c>
      <c r="C81" s="49"/>
      <c r="D81" s="49"/>
      <c r="E81" s="49"/>
      <c r="F81" s="47"/>
      <c r="G81" s="31">
        <v>90.8</v>
      </c>
      <c r="H81" s="36" t="s">
        <v>24</v>
      </c>
      <c r="I81" s="10"/>
      <c r="J81" s="16">
        <v>2000</v>
      </c>
      <c r="K81" s="17">
        <f t="shared" si="3"/>
        <v>400</v>
      </c>
      <c r="L81" s="17"/>
      <c r="M81" s="17"/>
      <c r="O81" s="18"/>
    </row>
    <row r="82" spans="1:15" ht="64.5" customHeight="1">
      <c r="A82" s="15">
        <v>5</v>
      </c>
      <c r="B82" s="41" t="s">
        <v>86</v>
      </c>
      <c r="C82" s="49"/>
      <c r="D82" s="49"/>
      <c r="E82" s="49"/>
      <c r="F82" s="47"/>
      <c r="G82" s="31">
        <v>88.33</v>
      </c>
      <c r="H82" s="36" t="s">
        <v>24</v>
      </c>
      <c r="I82" s="10"/>
      <c r="J82" s="16">
        <v>2000</v>
      </c>
      <c r="K82" s="17">
        <f t="shared" si="3"/>
        <v>400</v>
      </c>
      <c r="L82" s="17"/>
      <c r="M82" s="17"/>
      <c r="O82" s="18"/>
    </row>
    <row r="83" spans="1:15" ht="73.5" customHeight="1">
      <c r="A83" s="15">
        <v>6</v>
      </c>
      <c r="B83" s="57" t="s">
        <v>60</v>
      </c>
      <c r="C83" s="60"/>
      <c r="D83" s="10"/>
      <c r="E83" s="10"/>
      <c r="F83" s="47"/>
      <c r="G83" s="31">
        <v>88.33</v>
      </c>
      <c r="H83" s="36" t="s">
        <v>24</v>
      </c>
      <c r="I83" s="10"/>
      <c r="J83" s="16">
        <v>2000</v>
      </c>
      <c r="K83" s="17">
        <f t="shared" si="3"/>
        <v>400</v>
      </c>
      <c r="L83" s="17"/>
      <c r="M83" s="17"/>
      <c r="O83" s="18"/>
    </row>
    <row r="84" spans="1:15" ht="73.5" customHeight="1">
      <c r="A84" s="15">
        <v>7</v>
      </c>
      <c r="B84" s="59" t="s">
        <v>130</v>
      </c>
      <c r="C84" s="49"/>
      <c r="D84" s="49"/>
      <c r="E84" s="49"/>
      <c r="F84" s="47"/>
      <c r="G84" s="31">
        <v>88.2</v>
      </c>
      <c r="H84" s="10"/>
      <c r="I84" s="10"/>
      <c r="J84" s="16">
        <v>2000</v>
      </c>
      <c r="K84" s="17">
        <f t="shared" si="3"/>
        <v>0</v>
      </c>
      <c r="L84" s="17"/>
      <c r="M84" s="17"/>
      <c r="O84" s="18"/>
    </row>
    <row r="85" spans="1:15" ht="24.75" customHeight="1">
      <c r="A85" s="72" t="s">
        <v>66</v>
      </c>
      <c r="B85" s="73"/>
      <c r="C85" s="73"/>
      <c r="D85" s="73"/>
      <c r="E85" s="73"/>
      <c r="F85" s="73"/>
      <c r="G85" s="38"/>
      <c r="H85" s="11"/>
      <c r="I85" s="11"/>
      <c r="J85" s="11"/>
      <c r="K85" s="12"/>
      <c r="L85" s="58"/>
      <c r="M85" s="61"/>
      <c r="O85" s="18"/>
    </row>
    <row r="86" spans="1:14" ht="15.75">
      <c r="A86" s="72" t="s">
        <v>26</v>
      </c>
      <c r="B86" s="73"/>
      <c r="C86" s="73"/>
      <c r="D86" s="73"/>
      <c r="E86" s="73"/>
      <c r="F86" s="73"/>
      <c r="G86" s="11"/>
      <c r="H86" s="11"/>
      <c r="I86" s="11"/>
      <c r="J86" s="11"/>
      <c r="K86" s="12"/>
      <c r="L86" s="58">
        <v>17</v>
      </c>
      <c r="M86" s="61">
        <v>7</v>
      </c>
      <c r="N86" s="14"/>
    </row>
    <row r="87" spans="1:15" ht="52.5" customHeight="1">
      <c r="A87" s="15">
        <v>1</v>
      </c>
      <c r="B87" s="59" t="s">
        <v>44</v>
      </c>
      <c r="C87" s="60"/>
      <c r="D87" s="10"/>
      <c r="E87" s="10"/>
      <c r="F87" s="50"/>
      <c r="G87" s="31">
        <v>92.33</v>
      </c>
      <c r="H87" s="10"/>
      <c r="I87" s="10" t="s">
        <v>22</v>
      </c>
      <c r="J87" s="16">
        <v>2910</v>
      </c>
      <c r="K87" s="17">
        <f aca="true" t="shared" si="4" ref="K87:K93">IF(H87="*",400,0)</f>
        <v>0</v>
      </c>
      <c r="L87" s="17"/>
      <c r="M87" s="17"/>
      <c r="O87" s="18"/>
    </row>
    <row r="88" spans="1:15" ht="52.5" customHeight="1">
      <c r="A88" s="19">
        <v>2</v>
      </c>
      <c r="B88" s="59" t="s">
        <v>20</v>
      </c>
      <c r="C88" s="60"/>
      <c r="D88" s="10"/>
      <c r="E88" s="10"/>
      <c r="F88" s="50"/>
      <c r="G88" s="31">
        <v>90.87</v>
      </c>
      <c r="H88" s="10"/>
      <c r="I88" s="10"/>
      <c r="J88" s="16">
        <v>2000</v>
      </c>
      <c r="K88" s="17">
        <f t="shared" si="4"/>
        <v>0</v>
      </c>
      <c r="L88" s="17"/>
      <c r="M88" s="17"/>
      <c r="O88" s="18"/>
    </row>
    <row r="89" spans="1:15" ht="52.5" customHeight="1">
      <c r="A89" s="19">
        <v>3</v>
      </c>
      <c r="B89" s="59" t="s">
        <v>21</v>
      </c>
      <c r="C89" s="49"/>
      <c r="D89" s="49"/>
      <c r="E89" s="49"/>
      <c r="F89" s="50"/>
      <c r="G89" s="31">
        <v>90.6</v>
      </c>
      <c r="H89" s="10"/>
      <c r="I89" s="10"/>
      <c r="J89" s="16">
        <v>2000</v>
      </c>
      <c r="K89" s="17">
        <f t="shared" si="4"/>
        <v>0</v>
      </c>
      <c r="L89" s="17"/>
      <c r="M89" s="17"/>
      <c r="O89" s="18"/>
    </row>
    <row r="90" spans="1:15" ht="72" customHeight="1">
      <c r="A90" s="19">
        <v>4</v>
      </c>
      <c r="B90" s="59" t="s">
        <v>23</v>
      </c>
      <c r="C90" s="49"/>
      <c r="D90" s="49"/>
      <c r="E90" s="49"/>
      <c r="F90" s="62"/>
      <c r="G90" s="31">
        <v>88.67</v>
      </c>
      <c r="H90" s="10"/>
      <c r="I90" s="10"/>
      <c r="J90" s="16">
        <v>2000</v>
      </c>
      <c r="K90" s="17">
        <f t="shared" si="4"/>
        <v>0</v>
      </c>
      <c r="L90" s="17"/>
      <c r="M90" s="17"/>
      <c r="O90" s="18"/>
    </row>
    <row r="91" spans="1:15" ht="46.5" customHeight="1">
      <c r="A91" s="19">
        <v>5</v>
      </c>
      <c r="B91" s="59" t="s">
        <v>132</v>
      </c>
      <c r="C91" s="60"/>
      <c r="D91" s="10"/>
      <c r="E91" s="10"/>
      <c r="F91" s="50"/>
      <c r="G91" s="31">
        <v>84.07</v>
      </c>
      <c r="H91" s="32"/>
      <c r="I91" s="32"/>
      <c r="J91" s="16">
        <v>2000</v>
      </c>
      <c r="K91" s="17">
        <f t="shared" si="4"/>
        <v>0</v>
      </c>
      <c r="L91" s="17"/>
      <c r="M91" s="17"/>
      <c r="O91" s="18"/>
    </row>
    <row r="92" spans="1:15" ht="46.5" customHeight="1">
      <c r="A92" s="19">
        <v>6</v>
      </c>
      <c r="B92" s="59" t="s">
        <v>131</v>
      </c>
      <c r="C92" s="49"/>
      <c r="D92" s="49"/>
      <c r="E92" s="49"/>
      <c r="F92" s="50"/>
      <c r="G92" s="31">
        <v>84</v>
      </c>
      <c r="H92" s="36"/>
      <c r="I92" s="10"/>
      <c r="J92" s="16">
        <v>2000</v>
      </c>
      <c r="K92" s="17">
        <f t="shared" si="4"/>
        <v>0</v>
      </c>
      <c r="L92" s="17"/>
      <c r="M92" s="17"/>
      <c r="O92" s="18"/>
    </row>
    <row r="93" spans="1:15" ht="46.5" customHeight="1">
      <c r="A93" s="19">
        <v>7</v>
      </c>
      <c r="B93" s="41" t="s">
        <v>133</v>
      </c>
      <c r="C93" s="42"/>
      <c r="D93" s="42"/>
      <c r="E93" s="42"/>
      <c r="F93" s="43"/>
      <c r="G93" s="44">
        <v>82.27</v>
      </c>
      <c r="H93" s="10" t="s">
        <v>24</v>
      </c>
      <c r="I93" s="10"/>
      <c r="J93" s="16">
        <v>2000</v>
      </c>
      <c r="K93" s="17">
        <f t="shared" si="4"/>
        <v>400</v>
      </c>
      <c r="L93" s="17"/>
      <c r="M93" s="17"/>
      <c r="O93" s="18"/>
    </row>
    <row r="94" spans="1:15" ht="18.75" customHeight="1">
      <c r="A94" s="72" t="s">
        <v>27</v>
      </c>
      <c r="B94" s="73"/>
      <c r="C94" s="73"/>
      <c r="D94" s="73"/>
      <c r="E94" s="73"/>
      <c r="F94" s="74"/>
      <c r="G94" s="20"/>
      <c r="H94" s="21"/>
      <c r="I94" s="21"/>
      <c r="J94" s="22"/>
      <c r="K94" s="12"/>
      <c r="L94" s="12"/>
      <c r="M94" s="12"/>
      <c r="O94" s="18"/>
    </row>
    <row r="95" spans="1:15" ht="18" customHeight="1">
      <c r="A95" s="72" t="s">
        <v>45</v>
      </c>
      <c r="B95" s="73"/>
      <c r="C95" s="73"/>
      <c r="D95" s="73"/>
      <c r="E95" s="73"/>
      <c r="F95" s="74"/>
      <c r="G95" s="20"/>
      <c r="H95" s="21"/>
      <c r="I95" s="21"/>
      <c r="J95" s="22"/>
      <c r="K95" s="12"/>
      <c r="L95" s="58">
        <v>7</v>
      </c>
      <c r="M95" s="58">
        <v>3</v>
      </c>
      <c r="O95" s="18"/>
    </row>
    <row r="96" spans="1:15" ht="36.75" customHeight="1">
      <c r="A96" s="35">
        <v>1</v>
      </c>
      <c r="B96" s="57" t="s">
        <v>100</v>
      </c>
      <c r="C96" s="42"/>
      <c r="D96" s="37"/>
      <c r="E96" s="37"/>
      <c r="F96" s="43"/>
      <c r="G96" s="44">
        <v>88.28</v>
      </c>
      <c r="H96" s="10"/>
      <c r="I96" s="10"/>
      <c r="J96" s="16">
        <v>2000</v>
      </c>
      <c r="K96" s="17">
        <f aca="true" t="shared" si="5" ref="K96:K110">IF(H96="*",400,0)</f>
        <v>0</v>
      </c>
      <c r="L96" s="17"/>
      <c r="M96" s="17"/>
      <c r="O96" s="18"/>
    </row>
    <row r="97" spans="1:15" ht="67.5" customHeight="1">
      <c r="A97" s="37">
        <v>2</v>
      </c>
      <c r="B97" s="57" t="s">
        <v>126</v>
      </c>
      <c r="C97" s="42"/>
      <c r="D97" s="37"/>
      <c r="E97" s="37"/>
      <c r="F97" s="43"/>
      <c r="G97" s="44">
        <v>87</v>
      </c>
      <c r="H97" s="10" t="s">
        <v>24</v>
      </c>
      <c r="I97" s="10"/>
      <c r="J97" s="16">
        <v>2000</v>
      </c>
      <c r="K97" s="17">
        <f t="shared" si="5"/>
        <v>400</v>
      </c>
      <c r="L97" s="17"/>
      <c r="M97" s="17"/>
      <c r="O97" s="18"/>
    </row>
    <row r="98" spans="1:15" ht="69" customHeight="1">
      <c r="A98" s="35">
        <v>3</v>
      </c>
      <c r="B98" s="57" t="s">
        <v>99</v>
      </c>
      <c r="C98" s="58"/>
      <c r="D98" s="37"/>
      <c r="E98" s="37"/>
      <c r="F98" s="43"/>
      <c r="G98" s="31">
        <v>85.89</v>
      </c>
      <c r="H98" s="10"/>
      <c r="I98" s="10"/>
      <c r="J98" s="16">
        <v>2000</v>
      </c>
      <c r="K98" s="17">
        <f t="shared" si="5"/>
        <v>0</v>
      </c>
      <c r="L98" s="17"/>
      <c r="M98" s="17"/>
      <c r="O98" s="18"/>
    </row>
    <row r="99" spans="1:15" ht="21.75" customHeight="1">
      <c r="A99" s="72" t="s">
        <v>19</v>
      </c>
      <c r="B99" s="73"/>
      <c r="C99" s="73"/>
      <c r="D99" s="73"/>
      <c r="E99" s="73"/>
      <c r="F99" s="74"/>
      <c r="G99" s="20"/>
      <c r="H99" s="21"/>
      <c r="I99" s="21"/>
      <c r="J99" s="22"/>
      <c r="K99" s="12"/>
      <c r="L99" s="58">
        <v>3</v>
      </c>
      <c r="M99" s="58">
        <v>1</v>
      </c>
      <c r="O99" s="18"/>
    </row>
    <row r="100" spans="1:15" ht="50.25" customHeight="1">
      <c r="A100" s="15">
        <v>1</v>
      </c>
      <c r="B100" s="57" t="s">
        <v>72</v>
      </c>
      <c r="C100" s="58"/>
      <c r="D100" s="37"/>
      <c r="E100" s="37"/>
      <c r="F100" s="43"/>
      <c r="G100" s="31">
        <v>82.47</v>
      </c>
      <c r="H100" s="10"/>
      <c r="I100" s="10"/>
      <c r="J100" s="16">
        <v>2000</v>
      </c>
      <c r="K100" s="17">
        <f t="shared" si="5"/>
        <v>0</v>
      </c>
      <c r="L100" s="17"/>
      <c r="M100" s="17"/>
      <c r="O100" s="18"/>
    </row>
    <row r="101" spans="1:15" ht="18" customHeight="1">
      <c r="A101" s="72" t="s">
        <v>25</v>
      </c>
      <c r="B101" s="73"/>
      <c r="C101" s="73"/>
      <c r="D101" s="73"/>
      <c r="E101" s="73"/>
      <c r="F101" s="73"/>
      <c r="G101" s="20"/>
      <c r="H101" s="21"/>
      <c r="I101" s="21"/>
      <c r="J101" s="22"/>
      <c r="K101" s="17"/>
      <c r="L101" s="58">
        <v>9</v>
      </c>
      <c r="M101" s="58">
        <v>4</v>
      </c>
      <c r="O101" s="18"/>
    </row>
    <row r="102" spans="1:15" ht="42.75" customHeight="1">
      <c r="A102" s="15">
        <v>1</v>
      </c>
      <c r="B102" s="41" t="s">
        <v>63</v>
      </c>
      <c r="C102" s="49"/>
      <c r="D102" s="49"/>
      <c r="E102" s="49"/>
      <c r="F102" s="47"/>
      <c r="G102" s="31">
        <v>94.83</v>
      </c>
      <c r="H102" s="10"/>
      <c r="I102" s="10"/>
      <c r="J102" s="16">
        <v>2000</v>
      </c>
      <c r="K102" s="17">
        <f t="shared" si="5"/>
        <v>0</v>
      </c>
      <c r="L102" s="17"/>
      <c r="M102" s="17"/>
      <c r="N102" s="5"/>
      <c r="O102" s="18"/>
    </row>
    <row r="103" spans="1:15" ht="70.5" customHeight="1">
      <c r="A103" s="15">
        <v>2</v>
      </c>
      <c r="B103" s="48" t="s">
        <v>51</v>
      </c>
      <c r="C103" s="49"/>
      <c r="D103" s="49"/>
      <c r="E103" s="49"/>
      <c r="F103" s="47"/>
      <c r="G103" s="31">
        <v>93.08</v>
      </c>
      <c r="H103" s="10"/>
      <c r="I103" s="10" t="s">
        <v>22</v>
      </c>
      <c r="J103" s="16">
        <v>2910</v>
      </c>
      <c r="K103" s="17">
        <f t="shared" si="5"/>
        <v>0</v>
      </c>
      <c r="L103" s="17"/>
      <c r="M103" s="17"/>
      <c r="N103" s="5"/>
      <c r="O103" s="18"/>
    </row>
    <row r="104" spans="1:15" ht="39.75" customHeight="1">
      <c r="A104" s="15">
        <v>3</v>
      </c>
      <c r="B104" s="59" t="s">
        <v>50</v>
      </c>
      <c r="C104" s="60"/>
      <c r="D104" s="10"/>
      <c r="E104" s="10"/>
      <c r="F104" s="47"/>
      <c r="G104" s="31">
        <v>90.17</v>
      </c>
      <c r="H104" s="10"/>
      <c r="I104" s="10"/>
      <c r="J104" s="16">
        <v>2000</v>
      </c>
      <c r="K104" s="17">
        <f t="shared" si="5"/>
        <v>0</v>
      </c>
      <c r="L104" s="17"/>
      <c r="M104" s="17"/>
      <c r="N104" s="5"/>
      <c r="O104" s="18"/>
    </row>
    <row r="105" spans="1:15" ht="60.75" customHeight="1">
      <c r="A105" s="15">
        <v>4</v>
      </c>
      <c r="B105" s="41" t="s">
        <v>134</v>
      </c>
      <c r="C105" s="42"/>
      <c r="D105" s="42"/>
      <c r="E105" s="42"/>
      <c r="F105" s="43"/>
      <c r="G105" s="31">
        <v>86.67</v>
      </c>
      <c r="H105" s="10" t="s">
        <v>24</v>
      </c>
      <c r="I105" s="10"/>
      <c r="J105" s="16">
        <v>2000</v>
      </c>
      <c r="K105" s="17">
        <f t="shared" si="5"/>
        <v>400</v>
      </c>
      <c r="L105" s="17"/>
      <c r="M105" s="17"/>
      <c r="N105" s="5"/>
      <c r="O105" s="18"/>
    </row>
    <row r="106" spans="1:15" ht="19.5" customHeight="1">
      <c r="A106" s="72" t="s">
        <v>26</v>
      </c>
      <c r="B106" s="73"/>
      <c r="C106" s="73"/>
      <c r="D106" s="73"/>
      <c r="E106" s="73"/>
      <c r="F106" s="73"/>
      <c r="G106" s="20"/>
      <c r="H106" s="21"/>
      <c r="I106" s="21"/>
      <c r="J106" s="22"/>
      <c r="K106" s="17"/>
      <c r="L106" s="13">
        <v>10</v>
      </c>
      <c r="M106" s="13">
        <v>4</v>
      </c>
      <c r="O106" s="18"/>
    </row>
    <row r="107" spans="1:15" ht="52.5" customHeight="1">
      <c r="A107" s="15">
        <v>1</v>
      </c>
      <c r="B107" s="59" t="s">
        <v>43</v>
      </c>
      <c r="C107" s="49"/>
      <c r="D107" s="49"/>
      <c r="E107" s="49"/>
      <c r="F107" s="50"/>
      <c r="G107" s="31">
        <v>93.17</v>
      </c>
      <c r="H107" s="10"/>
      <c r="I107" s="10"/>
      <c r="J107" s="16">
        <v>2000</v>
      </c>
      <c r="K107" s="17">
        <f t="shared" si="5"/>
        <v>0</v>
      </c>
      <c r="L107" s="17"/>
      <c r="M107" s="17"/>
      <c r="O107" s="18"/>
    </row>
    <row r="108" spans="1:15" ht="63.75" customHeight="1">
      <c r="A108" s="15">
        <v>2</v>
      </c>
      <c r="B108" s="57" t="s">
        <v>28</v>
      </c>
      <c r="C108" s="58"/>
      <c r="D108" s="37"/>
      <c r="E108" s="37"/>
      <c r="F108" s="43"/>
      <c r="G108" s="44">
        <v>91.93</v>
      </c>
      <c r="H108" s="37" t="s">
        <v>24</v>
      </c>
      <c r="I108" s="10" t="s">
        <v>22</v>
      </c>
      <c r="J108" s="16">
        <v>2910</v>
      </c>
      <c r="K108" s="17">
        <f t="shared" si="5"/>
        <v>400</v>
      </c>
      <c r="L108" s="17"/>
      <c r="M108" s="17"/>
      <c r="O108" s="18"/>
    </row>
    <row r="109" spans="1:15" ht="73.5" customHeight="1">
      <c r="A109" s="15">
        <v>3</v>
      </c>
      <c r="B109" s="59" t="s">
        <v>137</v>
      </c>
      <c r="C109" s="10"/>
      <c r="D109" s="10"/>
      <c r="E109" s="10"/>
      <c r="F109" s="47"/>
      <c r="G109" s="31">
        <v>87.7</v>
      </c>
      <c r="H109" s="10"/>
      <c r="I109" s="10"/>
      <c r="J109" s="16">
        <v>2000</v>
      </c>
      <c r="K109" s="17">
        <f t="shared" si="5"/>
        <v>0</v>
      </c>
      <c r="L109" s="17"/>
      <c r="M109" s="17"/>
      <c r="O109" s="18"/>
    </row>
    <row r="110" spans="1:15" ht="50.25" customHeight="1">
      <c r="A110" s="15">
        <v>4</v>
      </c>
      <c r="B110" s="59" t="s">
        <v>29</v>
      </c>
      <c r="C110" s="60"/>
      <c r="D110" s="10"/>
      <c r="E110" s="10"/>
      <c r="F110" s="50"/>
      <c r="G110" s="31">
        <v>87.53</v>
      </c>
      <c r="H110" s="10"/>
      <c r="I110" s="10"/>
      <c r="J110" s="16">
        <v>2000</v>
      </c>
      <c r="K110" s="17">
        <f t="shared" si="5"/>
        <v>0</v>
      </c>
      <c r="L110" s="17"/>
      <c r="M110" s="17"/>
      <c r="O110" s="18"/>
    </row>
    <row r="111" spans="1:15" ht="15.75" customHeight="1">
      <c r="A111" s="72" t="s">
        <v>136</v>
      </c>
      <c r="B111" s="73"/>
      <c r="C111" s="73"/>
      <c r="D111" s="73"/>
      <c r="E111" s="73"/>
      <c r="F111" s="74"/>
      <c r="G111" s="20"/>
      <c r="H111" s="21"/>
      <c r="I111" s="21"/>
      <c r="J111" s="22"/>
      <c r="K111" s="17"/>
      <c r="L111" s="13"/>
      <c r="M111" s="13"/>
      <c r="O111" s="18"/>
    </row>
    <row r="112" spans="1:15" ht="15.75" customHeight="1">
      <c r="A112" s="72" t="s">
        <v>45</v>
      </c>
      <c r="B112" s="73"/>
      <c r="C112" s="73"/>
      <c r="D112" s="73"/>
      <c r="E112" s="73"/>
      <c r="F112" s="73"/>
      <c r="G112" s="20"/>
      <c r="H112" s="21"/>
      <c r="I112" s="21"/>
      <c r="J112" s="22"/>
      <c r="K112" s="17"/>
      <c r="L112" s="13">
        <v>7</v>
      </c>
      <c r="M112" s="13">
        <v>3</v>
      </c>
      <c r="O112" s="18"/>
    </row>
    <row r="113" spans="1:15" ht="43.5" customHeight="1">
      <c r="A113" s="15">
        <v>1</v>
      </c>
      <c r="B113" s="57" t="s">
        <v>112</v>
      </c>
      <c r="C113" s="58"/>
      <c r="D113" s="37"/>
      <c r="E113" s="37"/>
      <c r="F113" s="43"/>
      <c r="G113" s="44">
        <v>89.83</v>
      </c>
      <c r="H113" s="10"/>
      <c r="I113" s="10"/>
      <c r="J113" s="16">
        <v>2000</v>
      </c>
      <c r="K113" s="17">
        <f aca="true" t="shared" si="6" ref="K113:K124">IF(H113="*",400,0)</f>
        <v>0</v>
      </c>
      <c r="L113" s="17"/>
      <c r="M113" s="17"/>
      <c r="O113" s="18"/>
    </row>
    <row r="114" spans="1:15" ht="45.75" customHeight="1">
      <c r="A114" s="15">
        <v>2</v>
      </c>
      <c r="B114" s="57" t="s">
        <v>97</v>
      </c>
      <c r="C114" s="58"/>
      <c r="D114" s="37"/>
      <c r="E114" s="37"/>
      <c r="F114" s="43"/>
      <c r="G114" s="44">
        <v>88.28</v>
      </c>
      <c r="H114" s="10"/>
      <c r="I114" s="10"/>
      <c r="J114" s="16">
        <v>2000</v>
      </c>
      <c r="K114" s="17">
        <f t="shared" si="6"/>
        <v>0</v>
      </c>
      <c r="L114" s="17"/>
      <c r="M114" s="17"/>
      <c r="O114" s="18"/>
    </row>
    <row r="115" spans="1:15" ht="63" customHeight="1">
      <c r="A115" s="15">
        <v>3</v>
      </c>
      <c r="B115" s="63" t="s">
        <v>98</v>
      </c>
      <c r="C115" s="64"/>
      <c r="D115" s="43"/>
      <c r="E115" s="65"/>
      <c r="F115" s="43"/>
      <c r="G115" s="44">
        <v>87.06</v>
      </c>
      <c r="H115" s="36"/>
      <c r="I115" s="10"/>
      <c r="J115" s="16">
        <v>2000</v>
      </c>
      <c r="K115" s="17">
        <f t="shared" si="6"/>
        <v>0</v>
      </c>
      <c r="L115" s="17"/>
      <c r="M115" s="17"/>
      <c r="O115" s="18"/>
    </row>
    <row r="116" spans="1:15" ht="16.5" customHeight="1">
      <c r="A116" s="73" t="s">
        <v>19</v>
      </c>
      <c r="B116" s="73"/>
      <c r="C116" s="73"/>
      <c r="D116" s="73"/>
      <c r="E116" s="73"/>
      <c r="F116" s="39"/>
      <c r="G116" s="20"/>
      <c r="H116" s="21"/>
      <c r="I116" s="21"/>
      <c r="J116" s="22"/>
      <c r="K116" s="17"/>
      <c r="L116" s="58">
        <v>9</v>
      </c>
      <c r="M116" s="58">
        <v>4</v>
      </c>
      <c r="O116" s="18"/>
    </row>
    <row r="117" spans="1:15" ht="63.75" customHeight="1">
      <c r="A117" s="15">
        <v>1</v>
      </c>
      <c r="B117" s="57" t="s">
        <v>129</v>
      </c>
      <c r="C117" s="58"/>
      <c r="D117" s="37"/>
      <c r="E117" s="37"/>
      <c r="F117" s="43"/>
      <c r="G117" s="44">
        <v>96.61</v>
      </c>
      <c r="H117" s="10"/>
      <c r="I117" s="10" t="s">
        <v>22</v>
      </c>
      <c r="J117" s="16">
        <v>2910</v>
      </c>
      <c r="K117" s="17">
        <f t="shared" si="6"/>
        <v>0</v>
      </c>
      <c r="L117" s="17"/>
      <c r="M117" s="17"/>
      <c r="O117" s="18"/>
    </row>
    <row r="118" spans="1:15" ht="63.75" customHeight="1">
      <c r="A118" s="15">
        <v>2</v>
      </c>
      <c r="B118" s="63" t="s">
        <v>73</v>
      </c>
      <c r="C118" s="64"/>
      <c r="D118" s="64"/>
      <c r="E118" s="64"/>
      <c r="F118" s="43"/>
      <c r="G118" s="44">
        <v>95.28</v>
      </c>
      <c r="H118" s="10"/>
      <c r="I118" s="10" t="s">
        <v>22</v>
      </c>
      <c r="J118" s="16">
        <v>2910</v>
      </c>
      <c r="K118" s="17">
        <f t="shared" si="6"/>
        <v>0</v>
      </c>
      <c r="L118" s="17"/>
      <c r="M118" s="17"/>
      <c r="O118" s="18"/>
    </row>
    <row r="119" spans="1:15" ht="48" customHeight="1">
      <c r="A119" s="15">
        <v>3</v>
      </c>
      <c r="B119" s="63" t="s">
        <v>87</v>
      </c>
      <c r="C119" s="64"/>
      <c r="D119" s="43"/>
      <c r="E119" s="65"/>
      <c r="F119" s="43"/>
      <c r="G119" s="44">
        <v>95.22</v>
      </c>
      <c r="H119" s="10" t="s">
        <v>24</v>
      </c>
      <c r="I119" s="10"/>
      <c r="J119" s="16">
        <v>2000</v>
      </c>
      <c r="K119" s="17">
        <f t="shared" si="6"/>
        <v>400</v>
      </c>
      <c r="L119" s="17"/>
      <c r="M119" s="17"/>
      <c r="O119" s="18"/>
    </row>
    <row r="120" spans="1:15" ht="63" customHeight="1">
      <c r="A120" s="15">
        <v>4</v>
      </c>
      <c r="B120" s="63" t="s">
        <v>74</v>
      </c>
      <c r="C120" s="64"/>
      <c r="D120" s="43"/>
      <c r="E120" s="65"/>
      <c r="F120" s="43"/>
      <c r="G120" s="44">
        <v>94.5</v>
      </c>
      <c r="H120" s="36"/>
      <c r="I120" s="10" t="s">
        <v>22</v>
      </c>
      <c r="J120" s="16">
        <v>2910</v>
      </c>
      <c r="K120" s="17">
        <f t="shared" si="6"/>
        <v>0</v>
      </c>
      <c r="L120" s="17"/>
      <c r="M120" s="17"/>
      <c r="O120" s="18"/>
    </row>
    <row r="121" spans="1:15" ht="20.25" customHeight="1">
      <c r="A121" s="72" t="s">
        <v>25</v>
      </c>
      <c r="B121" s="73"/>
      <c r="C121" s="73"/>
      <c r="D121" s="73"/>
      <c r="E121" s="73"/>
      <c r="F121" s="74"/>
      <c r="G121" s="20"/>
      <c r="H121" s="21"/>
      <c r="I121" s="21"/>
      <c r="J121" s="22"/>
      <c r="K121" s="17"/>
      <c r="L121" s="13">
        <v>8</v>
      </c>
      <c r="M121" s="13">
        <v>3</v>
      </c>
      <c r="O121" s="18"/>
    </row>
    <row r="122" spans="1:15" ht="65.25" customHeight="1">
      <c r="A122" s="15">
        <v>1</v>
      </c>
      <c r="B122" s="63" t="s">
        <v>52</v>
      </c>
      <c r="C122" s="66"/>
      <c r="D122" s="66"/>
      <c r="E122" s="66"/>
      <c r="F122" s="47"/>
      <c r="G122" s="31">
        <v>93.2</v>
      </c>
      <c r="H122" s="36" t="s">
        <v>24</v>
      </c>
      <c r="I122" s="10" t="s">
        <v>22</v>
      </c>
      <c r="J122" s="16">
        <v>2910</v>
      </c>
      <c r="K122" s="17">
        <f t="shared" si="6"/>
        <v>400</v>
      </c>
      <c r="L122" s="17"/>
      <c r="M122" s="17"/>
      <c r="O122" s="18"/>
    </row>
    <row r="123" spans="1:15" ht="65.25" customHeight="1">
      <c r="A123" s="15">
        <v>2</v>
      </c>
      <c r="B123" s="67" t="s">
        <v>135</v>
      </c>
      <c r="C123" s="66"/>
      <c r="D123" s="50"/>
      <c r="E123" s="68"/>
      <c r="F123" s="50"/>
      <c r="G123" s="31">
        <v>86.07</v>
      </c>
      <c r="I123" s="10"/>
      <c r="J123" s="16">
        <v>2000</v>
      </c>
      <c r="K123" s="17">
        <f t="shared" si="6"/>
        <v>0</v>
      </c>
      <c r="L123" s="17"/>
      <c r="M123" s="17"/>
      <c r="O123" s="18"/>
    </row>
    <row r="124" spans="1:15" ht="40.5" customHeight="1">
      <c r="A124" s="15">
        <v>3</v>
      </c>
      <c r="B124" s="59" t="s">
        <v>88</v>
      </c>
      <c r="C124" s="60"/>
      <c r="D124" s="10"/>
      <c r="E124" s="10"/>
      <c r="F124" s="43"/>
      <c r="G124" s="31">
        <v>82.13</v>
      </c>
      <c r="H124" s="10"/>
      <c r="I124" s="10"/>
      <c r="J124" s="16">
        <v>2000</v>
      </c>
      <c r="K124" s="17">
        <f t="shared" si="6"/>
        <v>0</v>
      </c>
      <c r="L124" s="17"/>
      <c r="M124" s="17"/>
      <c r="O124" s="18"/>
    </row>
    <row r="125" spans="1:15" ht="24.75" customHeight="1">
      <c r="A125" s="72" t="s">
        <v>30</v>
      </c>
      <c r="B125" s="73"/>
      <c r="C125" s="73"/>
      <c r="D125" s="73"/>
      <c r="E125" s="73"/>
      <c r="F125" s="73"/>
      <c r="G125" s="38"/>
      <c r="H125" s="21"/>
      <c r="I125" s="21"/>
      <c r="J125" s="22"/>
      <c r="K125" s="17"/>
      <c r="L125" s="13"/>
      <c r="M125" s="13"/>
      <c r="O125" s="18"/>
    </row>
    <row r="126" spans="1:15" ht="19.5" customHeight="1">
      <c r="A126" s="72" t="s">
        <v>26</v>
      </c>
      <c r="B126" s="73"/>
      <c r="C126" s="73"/>
      <c r="D126" s="73"/>
      <c r="E126" s="73"/>
      <c r="F126" s="73"/>
      <c r="G126" s="20"/>
      <c r="H126" s="21"/>
      <c r="I126" s="21"/>
      <c r="J126" s="22"/>
      <c r="K126" s="17"/>
      <c r="L126" s="13">
        <v>10</v>
      </c>
      <c r="M126" s="13">
        <v>4</v>
      </c>
      <c r="O126" s="18"/>
    </row>
    <row r="127" spans="1:15" ht="63" customHeight="1">
      <c r="A127" s="15">
        <v>1</v>
      </c>
      <c r="B127" s="57" t="s">
        <v>31</v>
      </c>
      <c r="C127" s="60"/>
      <c r="D127" s="10"/>
      <c r="E127" s="10"/>
      <c r="F127" s="50"/>
      <c r="G127" s="31">
        <v>95.13</v>
      </c>
      <c r="H127" s="36" t="s">
        <v>24</v>
      </c>
      <c r="I127" s="10" t="s">
        <v>22</v>
      </c>
      <c r="J127" s="16">
        <v>2910</v>
      </c>
      <c r="K127" s="17">
        <f>IF(H127="*",400,0)</f>
        <v>400</v>
      </c>
      <c r="L127" s="17"/>
      <c r="M127" s="17"/>
      <c r="O127" s="18"/>
    </row>
    <row r="128" spans="1:15" ht="63" customHeight="1">
      <c r="A128" s="15">
        <v>2</v>
      </c>
      <c r="B128" s="69" t="s">
        <v>33</v>
      </c>
      <c r="C128" s="66"/>
      <c r="D128" s="66"/>
      <c r="E128" s="66"/>
      <c r="F128" s="50"/>
      <c r="G128" s="31">
        <v>90.27</v>
      </c>
      <c r="H128" s="10"/>
      <c r="I128" s="10"/>
      <c r="J128" s="16">
        <v>2000</v>
      </c>
      <c r="K128" s="17">
        <f>IF(H128="*",400,0)</f>
        <v>0</v>
      </c>
      <c r="L128" s="17"/>
      <c r="M128" s="17"/>
      <c r="O128" s="18"/>
    </row>
    <row r="129" spans="1:15" ht="63" customHeight="1">
      <c r="A129" s="15">
        <v>3</v>
      </c>
      <c r="B129" s="67" t="s">
        <v>32</v>
      </c>
      <c r="C129" s="66"/>
      <c r="D129" s="50"/>
      <c r="E129" s="68"/>
      <c r="F129" s="50"/>
      <c r="G129" s="31">
        <v>90.27</v>
      </c>
      <c r="H129" s="10"/>
      <c r="I129" s="10"/>
      <c r="J129" s="16">
        <v>2000</v>
      </c>
      <c r="K129" s="17">
        <f>IF(H129="*",400,0)</f>
        <v>0</v>
      </c>
      <c r="L129" s="17"/>
      <c r="M129" s="17"/>
      <c r="O129" s="18"/>
    </row>
    <row r="130" spans="1:15" ht="63" customHeight="1">
      <c r="A130" s="15">
        <v>4</v>
      </c>
      <c r="B130" s="59" t="s">
        <v>89</v>
      </c>
      <c r="C130" s="60"/>
      <c r="D130" s="10"/>
      <c r="E130" s="10"/>
      <c r="F130" s="50"/>
      <c r="G130" s="31">
        <v>81.87</v>
      </c>
      <c r="H130" s="10"/>
      <c r="I130" s="10"/>
      <c r="J130" s="16">
        <v>2000</v>
      </c>
      <c r="K130" s="17">
        <f>IF(H130="*",400,0)</f>
        <v>0</v>
      </c>
      <c r="L130" s="17"/>
      <c r="M130" s="17"/>
      <c r="O130" s="18"/>
    </row>
    <row r="131" spans="1:15" ht="22.5" customHeight="1">
      <c r="A131" s="72" t="s">
        <v>53</v>
      </c>
      <c r="B131" s="73"/>
      <c r="C131" s="73"/>
      <c r="D131" s="73"/>
      <c r="E131" s="73"/>
      <c r="F131" s="73"/>
      <c r="G131" s="20"/>
      <c r="H131" s="21"/>
      <c r="I131" s="21"/>
      <c r="J131" s="22"/>
      <c r="K131" s="17"/>
      <c r="L131" s="17"/>
      <c r="M131" s="17"/>
      <c r="O131" s="18"/>
    </row>
    <row r="132" spans="1:15" ht="23.25" customHeight="1">
      <c r="A132" s="72" t="s">
        <v>45</v>
      </c>
      <c r="B132" s="73"/>
      <c r="C132" s="73"/>
      <c r="D132" s="73"/>
      <c r="E132" s="73"/>
      <c r="F132" s="73"/>
      <c r="G132" s="20"/>
      <c r="H132" s="21"/>
      <c r="I132" s="21"/>
      <c r="J132" s="22"/>
      <c r="K132" s="17"/>
      <c r="L132" s="58">
        <v>5</v>
      </c>
      <c r="M132" s="58">
        <v>2</v>
      </c>
      <c r="O132" s="18"/>
    </row>
    <row r="133" spans="1:15" ht="63" customHeight="1">
      <c r="A133" s="15">
        <v>1</v>
      </c>
      <c r="B133" s="41" t="s">
        <v>127</v>
      </c>
      <c r="C133" s="43"/>
      <c r="D133" s="43"/>
      <c r="E133" s="43"/>
      <c r="F133" s="43"/>
      <c r="G133" s="44">
        <v>92.44</v>
      </c>
      <c r="H133" s="10"/>
      <c r="I133" s="10"/>
      <c r="J133" s="16">
        <v>2000</v>
      </c>
      <c r="K133" s="17">
        <f aca="true" t="shared" si="7" ref="K133:K139">IF(H133="*",400,0)</f>
        <v>0</v>
      </c>
      <c r="L133" s="17"/>
      <c r="M133" s="17"/>
      <c r="O133" s="18"/>
    </row>
    <row r="134" spans="1:15" ht="63.75" customHeight="1">
      <c r="A134" s="15">
        <v>2</v>
      </c>
      <c r="B134" s="41" t="s">
        <v>95</v>
      </c>
      <c r="C134" s="43"/>
      <c r="D134" s="43"/>
      <c r="E134" s="43"/>
      <c r="F134" s="43"/>
      <c r="G134" s="44">
        <v>86</v>
      </c>
      <c r="H134" s="10"/>
      <c r="I134" s="10"/>
      <c r="J134" s="16">
        <v>2000</v>
      </c>
      <c r="K134" s="17">
        <f t="shared" si="7"/>
        <v>0</v>
      </c>
      <c r="L134" s="17"/>
      <c r="M134" s="17"/>
      <c r="O134" s="18"/>
    </row>
    <row r="135" spans="1:15" ht="20.25" customHeight="1">
      <c r="A135" s="72" t="s">
        <v>19</v>
      </c>
      <c r="B135" s="73"/>
      <c r="C135" s="73"/>
      <c r="D135" s="73"/>
      <c r="E135" s="73"/>
      <c r="F135" s="73"/>
      <c r="G135" s="20"/>
      <c r="H135" s="21"/>
      <c r="I135" s="21"/>
      <c r="J135" s="22"/>
      <c r="K135" s="17"/>
      <c r="L135" s="13">
        <v>2</v>
      </c>
      <c r="M135" s="13">
        <v>1</v>
      </c>
      <c r="O135" s="18"/>
    </row>
    <row r="136" spans="1:15" ht="48" customHeight="1">
      <c r="A136" s="15">
        <v>1</v>
      </c>
      <c r="B136" s="41" t="s">
        <v>90</v>
      </c>
      <c r="C136" s="43"/>
      <c r="D136" s="43"/>
      <c r="E136" s="43"/>
      <c r="F136" s="43"/>
      <c r="G136" s="31">
        <v>81.73</v>
      </c>
      <c r="H136" s="10"/>
      <c r="I136" s="10"/>
      <c r="J136" s="16">
        <v>2000</v>
      </c>
      <c r="K136" s="17">
        <f t="shared" si="7"/>
        <v>0</v>
      </c>
      <c r="L136" s="17"/>
      <c r="M136" s="17"/>
      <c r="O136" s="18"/>
    </row>
    <row r="137" spans="1:15" ht="20.25" customHeight="1">
      <c r="A137" s="72" t="s">
        <v>25</v>
      </c>
      <c r="B137" s="73"/>
      <c r="C137" s="73"/>
      <c r="D137" s="73"/>
      <c r="E137" s="73"/>
      <c r="F137" s="73"/>
      <c r="G137" s="20"/>
      <c r="H137" s="21"/>
      <c r="I137" s="21"/>
      <c r="J137" s="22"/>
      <c r="K137" s="17">
        <f t="shared" si="7"/>
        <v>0</v>
      </c>
      <c r="L137" s="13">
        <v>4</v>
      </c>
      <c r="M137" s="13">
        <v>2</v>
      </c>
      <c r="O137" s="18"/>
    </row>
    <row r="138" spans="1:15" ht="51" customHeight="1">
      <c r="A138" s="15">
        <v>1</v>
      </c>
      <c r="B138" s="48" t="s">
        <v>75</v>
      </c>
      <c r="C138" s="50"/>
      <c r="D138" s="50"/>
      <c r="E138" s="50"/>
      <c r="F138" s="50"/>
      <c r="G138" s="31">
        <v>94.64</v>
      </c>
      <c r="H138" s="10"/>
      <c r="I138" s="10" t="s">
        <v>22</v>
      </c>
      <c r="J138" s="16">
        <v>2910</v>
      </c>
      <c r="K138" s="17">
        <f t="shared" si="7"/>
        <v>0</v>
      </c>
      <c r="L138" s="17"/>
      <c r="M138" s="17"/>
      <c r="O138" s="18"/>
    </row>
    <row r="139" spans="1:15" ht="68.25" customHeight="1">
      <c r="A139" s="19">
        <v>2</v>
      </c>
      <c r="B139" s="48" t="s">
        <v>96</v>
      </c>
      <c r="C139" s="50"/>
      <c r="D139" s="50"/>
      <c r="E139" s="50"/>
      <c r="F139" s="50"/>
      <c r="G139" s="31">
        <v>87.5</v>
      </c>
      <c r="H139" s="10"/>
      <c r="I139" s="10"/>
      <c r="J139" s="16">
        <v>2000</v>
      </c>
      <c r="K139" s="17">
        <f t="shared" si="7"/>
        <v>0</v>
      </c>
      <c r="L139" s="17"/>
      <c r="M139" s="17"/>
      <c r="O139" s="18"/>
    </row>
    <row r="140" spans="1:13" ht="17.25" customHeight="1">
      <c r="A140" s="72" t="s">
        <v>15</v>
      </c>
      <c r="B140" s="73"/>
      <c r="C140" s="73"/>
      <c r="D140" s="73"/>
      <c r="E140" s="73"/>
      <c r="F140" s="74"/>
      <c r="G140" s="11"/>
      <c r="H140" s="11"/>
      <c r="I140" s="11"/>
      <c r="J140" s="11"/>
      <c r="K140" s="12"/>
      <c r="L140" s="12"/>
      <c r="M140" s="12"/>
    </row>
    <row r="141" spans="1:13" ht="22.5" customHeight="1">
      <c r="A141" s="72" t="s">
        <v>18</v>
      </c>
      <c r="B141" s="73"/>
      <c r="C141" s="73"/>
      <c r="D141" s="73"/>
      <c r="E141" s="73"/>
      <c r="F141" s="73"/>
      <c r="G141" s="11"/>
      <c r="H141" s="11"/>
      <c r="I141" s="11"/>
      <c r="J141" s="11"/>
      <c r="K141" s="12"/>
      <c r="L141" s="12"/>
      <c r="M141" s="12"/>
    </row>
    <row r="142" spans="1:14" ht="16.5" customHeight="1">
      <c r="A142" s="72" t="s">
        <v>45</v>
      </c>
      <c r="B142" s="73"/>
      <c r="C142" s="73"/>
      <c r="D142" s="73"/>
      <c r="E142" s="73"/>
      <c r="F142" s="73"/>
      <c r="G142" s="11"/>
      <c r="H142" s="11"/>
      <c r="I142" s="11"/>
      <c r="J142" s="11"/>
      <c r="K142" s="12"/>
      <c r="L142" s="58">
        <v>11</v>
      </c>
      <c r="M142" s="61">
        <v>4</v>
      </c>
      <c r="N142" s="14"/>
    </row>
    <row r="143" spans="1:15" ht="63" customHeight="1">
      <c r="A143" s="15">
        <v>1</v>
      </c>
      <c r="B143" s="70" t="s">
        <v>106</v>
      </c>
      <c r="C143" s="43"/>
      <c r="D143" s="43"/>
      <c r="E143" s="43"/>
      <c r="F143" s="43"/>
      <c r="G143" s="44">
        <v>96.83</v>
      </c>
      <c r="H143" s="10"/>
      <c r="I143" s="10" t="s">
        <v>22</v>
      </c>
      <c r="J143" s="16">
        <v>2910</v>
      </c>
      <c r="K143" s="17">
        <f>IF(H143="*",400,0)</f>
        <v>0</v>
      </c>
      <c r="L143" s="17"/>
      <c r="M143" s="17"/>
      <c r="O143" s="18"/>
    </row>
    <row r="144" spans="1:15" ht="46.5" customHeight="1">
      <c r="A144" s="15">
        <v>2</v>
      </c>
      <c r="B144" s="70" t="s">
        <v>34</v>
      </c>
      <c r="C144" s="42"/>
      <c r="D144" s="42"/>
      <c r="E144" s="42"/>
      <c r="F144" s="43"/>
      <c r="G144" s="44">
        <v>94.83</v>
      </c>
      <c r="H144" s="10"/>
      <c r="I144" s="10"/>
      <c r="J144" s="16">
        <v>2000</v>
      </c>
      <c r="K144" s="17">
        <f>IF(H144="*",400,0)</f>
        <v>0</v>
      </c>
      <c r="L144" s="17"/>
      <c r="M144" s="17"/>
      <c r="O144" s="18"/>
    </row>
    <row r="145" spans="1:15" ht="60.75" customHeight="1">
      <c r="A145" s="15">
        <v>3</v>
      </c>
      <c r="B145" s="70" t="s">
        <v>107</v>
      </c>
      <c r="C145" s="42"/>
      <c r="D145" s="42"/>
      <c r="E145" s="42"/>
      <c r="F145" s="43"/>
      <c r="G145" s="44">
        <v>92.83</v>
      </c>
      <c r="H145" s="10"/>
      <c r="I145" s="10"/>
      <c r="J145" s="16">
        <v>2000</v>
      </c>
      <c r="K145" s="17">
        <f>IF(H145="*",400,0)</f>
        <v>0</v>
      </c>
      <c r="L145" s="17"/>
      <c r="M145" s="17"/>
      <c r="O145" s="18"/>
    </row>
    <row r="146" spans="1:15" ht="48" customHeight="1">
      <c r="A146" s="15">
        <v>4</v>
      </c>
      <c r="B146" s="70" t="s">
        <v>138</v>
      </c>
      <c r="C146" s="42"/>
      <c r="D146" s="42"/>
      <c r="E146" s="71"/>
      <c r="F146" s="43"/>
      <c r="G146" s="44">
        <v>91.61</v>
      </c>
      <c r="H146" s="37"/>
      <c r="I146" s="10"/>
      <c r="J146" s="16">
        <v>2000</v>
      </c>
      <c r="K146" s="17">
        <f>IF(H146="*",400,0)</f>
        <v>0</v>
      </c>
      <c r="L146" s="17"/>
      <c r="M146" s="17"/>
      <c r="O146" s="18"/>
    </row>
    <row r="147" spans="1:15" ht="18.75" customHeight="1">
      <c r="A147" s="72" t="s">
        <v>27</v>
      </c>
      <c r="B147" s="73"/>
      <c r="C147" s="73"/>
      <c r="D147" s="73"/>
      <c r="E147" s="73"/>
      <c r="F147" s="74"/>
      <c r="G147" s="20"/>
      <c r="H147" s="21"/>
      <c r="I147" s="21"/>
      <c r="J147" s="22"/>
      <c r="K147" s="17"/>
      <c r="L147" s="13"/>
      <c r="M147" s="13"/>
      <c r="O147" s="18"/>
    </row>
    <row r="148" spans="1:14" ht="18.75" customHeight="1">
      <c r="A148" s="72" t="s">
        <v>45</v>
      </c>
      <c r="B148" s="73"/>
      <c r="C148" s="73"/>
      <c r="D148" s="73"/>
      <c r="E148" s="73"/>
      <c r="F148" s="73"/>
      <c r="G148" s="11"/>
      <c r="H148" s="11"/>
      <c r="I148" s="11"/>
      <c r="J148" s="11"/>
      <c r="K148" s="12"/>
      <c r="L148" s="13">
        <v>3</v>
      </c>
      <c r="M148" s="40">
        <v>1</v>
      </c>
      <c r="N148" s="14"/>
    </row>
    <row r="149" spans="1:15" ht="52.5" customHeight="1">
      <c r="A149" s="15">
        <v>1</v>
      </c>
      <c r="B149" s="41" t="s">
        <v>139</v>
      </c>
      <c r="C149" s="43"/>
      <c r="D149" s="43"/>
      <c r="E149" s="43"/>
      <c r="F149" s="43"/>
      <c r="G149" s="31">
        <v>77.56</v>
      </c>
      <c r="H149" s="10"/>
      <c r="I149" s="10"/>
      <c r="J149" s="16">
        <v>2000</v>
      </c>
      <c r="K149" s="17">
        <f>IF(H149="*",400,0)</f>
        <v>0</v>
      </c>
      <c r="L149" s="17"/>
      <c r="M149" s="17"/>
      <c r="O149" s="18"/>
    </row>
    <row r="150" spans="1:14" ht="16.5" customHeight="1">
      <c r="A150" s="23"/>
      <c r="B150" s="24" t="s">
        <v>16</v>
      </c>
      <c r="C150" s="23"/>
      <c r="D150" s="23"/>
      <c r="E150" s="23"/>
      <c r="F150" s="23"/>
      <c r="G150" s="23"/>
      <c r="H150" s="25">
        <f>COUNTIF(H7:H149,"*")</f>
        <v>17</v>
      </c>
      <c r="I150" s="25">
        <f>COUNTIF(I7:I149,"**")</f>
        <v>30</v>
      </c>
      <c r="J150" s="26">
        <f>SUM(J7:J149)</f>
        <v>249300</v>
      </c>
      <c r="K150" s="25">
        <f>SUM(K7:K149)</f>
        <v>6800</v>
      </c>
      <c r="L150" s="25">
        <f>SUM(L7:L149)</f>
        <v>273</v>
      </c>
      <c r="M150" s="25">
        <f>SUM(M7:M149)</f>
        <v>111</v>
      </c>
      <c r="N150" s="14"/>
    </row>
    <row r="151" spans="1:10" ht="65.25" customHeight="1">
      <c r="A151" s="27"/>
      <c r="B151" s="28"/>
      <c r="C151" s="27"/>
      <c r="D151" s="27"/>
      <c r="E151" s="27"/>
      <c r="F151" s="27"/>
      <c r="G151" s="27"/>
      <c r="H151" s="29"/>
      <c r="I151" s="27"/>
      <c r="J151" s="27"/>
    </row>
    <row r="152" spans="1:8" ht="15.75">
      <c r="A152" s="27"/>
      <c r="B152" s="28" t="s">
        <v>41</v>
      </c>
      <c r="C152" s="27"/>
      <c r="D152" s="27"/>
      <c r="E152" s="27" t="str">
        <f>'[1]Колонтитули'!E9</f>
        <v>________________</v>
      </c>
      <c r="F152" s="27" t="s">
        <v>76</v>
      </c>
      <c r="G152" s="27"/>
      <c r="H152" s="28"/>
    </row>
    <row r="153" spans="1:13" ht="15.75">
      <c r="A153" s="27"/>
      <c r="B153" s="28"/>
      <c r="C153" s="29"/>
      <c r="D153" s="27"/>
      <c r="E153" s="27"/>
      <c r="F153" s="27"/>
      <c r="G153" s="27"/>
      <c r="H153" s="29"/>
      <c r="I153" s="27"/>
      <c r="J153" s="27"/>
      <c r="K153" s="27"/>
      <c r="L153" s="27"/>
      <c r="M153" s="27"/>
    </row>
    <row r="154" spans="1:10" ht="15.75">
      <c r="A154" s="27"/>
      <c r="B154" s="28"/>
      <c r="C154" s="27"/>
      <c r="D154" s="27"/>
      <c r="E154" s="27"/>
      <c r="F154" s="27"/>
      <c r="G154" s="27"/>
      <c r="H154" s="29"/>
      <c r="I154" s="27"/>
      <c r="J154" s="27"/>
    </row>
    <row r="155" spans="1:8" ht="15.75">
      <c r="A155" s="27"/>
      <c r="B155" s="28" t="s">
        <v>42</v>
      </c>
      <c r="C155" s="29"/>
      <c r="D155" s="27"/>
      <c r="E155" s="27" t="str">
        <f>'[1]Колонтитули'!E12</f>
        <v>________________</v>
      </c>
      <c r="F155" s="27" t="s">
        <v>77</v>
      </c>
      <c r="G155" s="27"/>
      <c r="H155" s="28"/>
    </row>
    <row r="156" spans="1:10" ht="15.75">
      <c r="A156" s="27"/>
      <c r="B156" s="28"/>
      <c r="C156" s="27"/>
      <c r="D156" s="27"/>
      <c r="E156" s="27"/>
      <c r="F156" s="27"/>
      <c r="G156" s="27"/>
      <c r="H156" s="29"/>
      <c r="I156" s="27"/>
      <c r="J156" s="27"/>
    </row>
    <row r="157" spans="1:10" ht="15.75">
      <c r="A157" s="27"/>
      <c r="B157" s="28" t="s">
        <v>147</v>
      </c>
      <c r="C157" s="27"/>
      <c r="D157" s="27"/>
      <c r="E157" s="27"/>
      <c r="F157" s="27"/>
      <c r="G157" s="27"/>
      <c r="H157" s="29"/>
      <c r="I157" s="27"/>
      <c r="J157" s="27"/>
    </row>
    <row r="158" spans="1:10" ht="15.75">
      <c r="A158" s="27"/>
      <c r="B158" s="30"/>
      <c r="C158" s="27"/>
      <c r="D158" s="27"/>
      <c r="E158" s="27"/>
      <c r="F158" s="27"/>
      <c r="G158" s="27"/>
      <c r="H158" s="29"/>
      <c r="I158" s="27"/>
      <c r="J158" s="27"/>
    </row>
    <row r="159" spans="1:10" ht="15.75">
      <c r="A159" s="27"/>
      <c r="B159" s="28"/>
      <c r="C159" s="27"/>
      <c r="D159" s="27"/>
      <c r="E159" s="27"/>
      <c r="F159" s="27"/>
      <c r="G159" s="27"/>
      <c r="H159" s="29"/>
      <c r="I159" s="27"/>
      <c r="J159" s="27"/>
    </row>
  </sheetData>
  <sheetProtection/>
  <mergeCells count="46">
    <mergeCell ref="F5:F6"/>
    <mergeCell ref="I5:I6"/>
    <mergeCell ref="A77:F77"/>
    <mergeCell ref="B5:B6"/>
    <mergeCell ref="D5:E5"/>
    <mergeCell ref="G5:G6"/>
    <mergeCell ref="H5:H6"/>
    <mergeCell ref="A23:F23"/>
    <mergeCell ref="A59:F59"/>
    <mergeCell ref="A9:F9"/>
    <mergeCell ref="A8:M8"/>
    <mergeCell ref="A101:F101"/>
    <mergeCell ref="A116:E116"/>
    <mergeCell ref="A137:F137"/>
    <mergeCell ref="A112:F112"/>
    <mergeCell ref="A1:M1"/>
    <mergeCell ref="K5:K6"/>
    <mergeCell ref="L5:L6"/>
    <mergeCell ref="M5:M6"/>
    <mergeCell ref="A3:I3"/>
    <mergeCell ref="A126:F126"/>
    <mergeCell ref="A121:F121"/>
    <mergeCell ref="A86:F86"/>
    <mergeCell ref="A148:F148"/>
    <mergeCell ref="A131:F131"/>
    <mergeCell ref="A141:F141"/>
    <mergeCell ref="A106:F106"/>
    <mergeCell ref="A142:F142"/>
    <mergeCell ref="A132:F132"/>
    <mergeCell ref="A147:F147"/>
    <mergeCell ref="J5:J6"/>
    <mergeCell ref="C5:C6"/>
    <mergeCell ref="A7:F7"/>
    <mergeCell ref="A5:A6"/>
    <mergeCell ref="A58:F58"/>
    <mergeCell ref="A140:F140"/>
    <mergeCell ref="A135:F135"/>
    <mergeCell ref="A95:F95"/>
    <mergeCell ref="A34:F34"/>
    <mergeCell ref="A47:F47"/>
    <mergeCell ref="A125:F125"/>
    <mergeCell ref="A69:F69"/>
    <mergeCell ref="A99:F99"/>
    <mergeCell ref="A94:F94"/>
    <mergeCell ref="A85:F85"/>
    <mergeCell ref="A111:F111"/>
  </mergeCells>
  <printOptions/>
  <pageMargins left="0.7" right="0.7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edepart</dc:creator>
  <cp:keywords/>
  <dc:description/>
  <cp:lastModifiedBy>Admin</cp:lastModifiedBy>
  <cp:lastPrinted>2023-02-02T10:50:14Z</cp:lastPrinted>
  <dcterms:created xsi:type="dcterms:W3CDTF">2018-06-06T12:02:46Z</dcterms:created>
  <dcterms:modified xsi:type="dcterms:W3CDTF">2023-02-09T08:18:01Z</dcterms:modified>
  <cp:category/>
  <cp:version/>
  <cp:contentType/>
  <cp:contentStatus/>
</cp:coreProperties>
</file>