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'Лист1'!$A$1:$M$2</definedName>
  </definedNames>
  <calcPr fullCalcOnLoad="1"/>
</workbook>
</file>

<file path=xl/sharedStrings.xml><?xml version="1.0" encoding="utf-8"?>
<sst xmlns="http://schemas.openxmlformats.org/spreadsheetml/2006/main" count="27" uniqueCount="27">
  <si>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</si>
  <si>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</si>
  <si>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</si>
  <si>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</si>
  <si>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</si>
  <si>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</si>
  <si>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</si>
  <si>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</si>
  <si>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</si>
  <si>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</si>
  <si>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</si>
  <si>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</si>
  <si>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</si>
  <si>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</si>
  <si>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Антонів Марія Степанівна</t>
  </si>
  <si>
    <t>Брошняк Антоніна Романівна</t>
  </si>
  <si>
    <t>Гобрей Христина Сергіївна</t>
  </si>
  <si>
    <t>Іванишин Олександр Романович</t>
  </si>
  <si>
    <t>Кудляк Мар'яна Ігорівна</t>
  </si>
  <si>
    <t>Курташ Христина Андріївна</t>
  </si>
  <si>
    <t>ПУПП ОІМ</t>
  </si>
  <si>
    <t>Ділова анг мова</t>
  </si>
  <si>
    <t>МІ з ОІМ</t>
  </si>
  <si>
    <t>МІ з ДІМ</t>
  </si>
  <si>
    <t>СучЛ-ра німецьковоних країн</t>
  </si>
  <si>
    <t>Академічне письмо</t>
  </si>
  <si>
    <t>Практика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</si>
</sst>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10" xfId="52" applyFont="1" applyFill="1" applyBorder="1" applyAlignment="1">
      <alignment horizontal="center" wrapText="1"/>
      <protection/>
    </xf>
    <xf numFmtId="0" fontId="5" fillId="0" borderId="0" xfId="52" applyFont="1">
      <alignment/>
      <protection/>
    </xf>
    <xf numFmtId="0" fontId="2" fillId="0" borderId="10" xfId="52" applyBorder="1">
      <alignment/>
      <protection/>
    </xf>
    <xf numFmtId="0" fontId="7" fillId="0" borderId="0" xfId="52" applyFont="1" applyAlignment="1">
      <alignment horizontal="left"/>
      <protection/>
    </xf>
    <xf numFmtId="0" fontId="6" fillId="0" borderId="11" xfId="52" applyFont="1" applyBorder="1" applyAlignment="1">
      <alignment horizontal="left" textRotation="90" wrapText="1"/>
      <protection/>
    </xf>
    <xf numFmtId="0" fontId="6" fillId="0" borderId="0" xfId="52" applyFont="1" applyFill="1" applyBorder="1" applyAlignment="1">
      <alignment horizontal="left" textRotation="90" wrapText="1"/>
      <protection/>
    </xf>
    <xf numFmtId="0" fontId="9" fillId="33" borderId="10" xfId="52" applyFont="1" applyFill="1" applyBorder="1" applyAlignment="1">
      <alignment horizontal="center" wrapText="1"/>
      <protection/>
    </xf>
    <xf numFmtId="0" fontId="7" fillId="34" borderId="10" xfId="52" applyFont="1" applyFill="1" applyBorder="1" applyAlignment="1">
      <alignment horizontal="center"/>
      <protection/>
    </xf>
    <xf numFmtId="0" fontId="53" fillId="35" borderId="12" xfId="0" applyFont="1" applyFill="1" applyBorder="1" applyAlignment="1">
      <alignment wrapText="1"/>
    </xf>
    <xf numFmtId="0" fontId="6" fillId="36" borderId="13" xfId="52" applyFont="1" applyFill="1" applyBorder="1" applyAlignment="1">
      <alignment horizontal="left" textRotation="90"/>
      <protection/>
    </xf>
    <xf numFmtId="0" fontId="6" fillId="36" borderId="14" xfId="52" applyFont="1" applyFill="1" applyBorder="1" applyAlignment="1">
      <alignment horizontal="left" textRotation="90"/>
      <protection/>
    </xf>
    <xf numFmtId="2" fontId="6" fillId="37" borderId="10" xfId="52" applyNumberFormat="1" applyFont="1" applyFill="1" applyBorder="1" applyAlignment="1">
      <alignment horizontal="center"/>
      <protection/>
    </xf>
    <xf numFmtId="0" fontId="54" fillId="33" borderId="12" xfId="0" applyFont="1" applyFill="1" applyBorder="1" applyAlignment="1">
      <alignment horizontal="center" wrapText="1"/>
    </xf>
    <xf numFmtId="0" fontId="6" fillId="36" borderId="14" xfId="52" applyFont="1" applyFill="1" applyBorder="1" applyAlignment="1">
      <alignment horizontal="left" textRotation="90"/>
      <protection/>
    </xf>
    <xf numFmtId="0" fontId="6" fillId="36" borderId="13" xfId="52" applyFont="1" applyFill="1" applyBorder="1" applyAlignment="1">
      <alignment horizontal="left" textRotation="90"/>
      <protection/>
    </xf>
    <xf numFmtId="0" fontId="6" fillId="36" borderId="14" xfId="52" applyFont="1" applyFill="1" applyBorder="1" applyAlignment="1">
      <alignment horizontal="left" textRotation="90"/>
      <protection/>
    </xf>
    <xf numFmtId="0" fontId="55" fillId="0" borderId="12" xfId="0" applyFont="1" applyBorder="1" applyAlignment="1">
      <alignment horizontal="center" wrapText="1"/>
    </xf>
    <xf numFmtId="0" fontId="6" fillId="36" borderId="13" xfId="52" applyFont="1" applyFill="1" applyBorder="1" applyAlignment="1">
      <alignment horizontal="left" textRotation="90"/>
      <protection/>
    </xf>
    <xf numFmtId="0" fontId="6" fillId="36" borderId="14" xfId="52" applyFont="1" applyFill="1" applyBorder="1" applyAlignment="1">
      <alignment horizontal="left" textRotation="90"/>
      <protection/>
    </xf>
    <xf numFmtId="0" fontId="6" fillId="36" borderId="15" xfId="52" applyFont="1" applyFill="1" applyBorder="1" applyAlignment="1">
      <alignment horizontal="left" textRotation="90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textRotation="90" wrapText="1"/>
      <protection/>
    </xf>
    <xf numFmtId="0" fontId="6" fillId="0" borderId="14" xfId="52" applyFont="1" applyBorder="1" applyAlignment="1">
      <alignment horizontal="center" vertical="center" textRotation="90" wrapText="1"/>
      <protection/>
    </xf>
    <xf numFmtId="0" fontId="6" fillId="0" borderId="13" xfId="52" applyFont="1" applyBorder="1" applyAlignment="1">
      <alignment horizontal="left" textRotation="90" wrapText="1"/>
      <protection/>
    </xf>
    <xf numFmtId="0" fontId="6" fillId="0" borderId="14" xfId="52" applyFont="1" applyBorder="1" applyAlignment="1">
      <alignment horizontal="left" textRotation="90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6" fillId="0" borderId="17" xfId="52" applyFont="1" applyBorder="1" applyAlignment="1">
      <alignment horizontal="left" vertical="top" wrapText="1"/>
      <protection/>
    </xf>
    <xf numFmtId="0" fontId="6" fillId="0" borderId="18" xfId="52" applyFont="1" applyBorder="1" applyAlignment="1">
      <alignment horizontal="left" vertical="top" wrapText="1"/>
      <protection/>
    </xf>
    <xf numFmtId="0" fontId="3" fillId="38" borderId="13" xfId="52" applyFont="1" applyFill="1" applyBorder="1" applyAlignment="1">
      <alignment horizontal="center" vertical="center" textRotation="90"/>
      <protection/>
    </xf>
    <xf numFmtId="0" fontId="3" fillId="38" borderId="14" xfId="52" applyFont="1" applyFill="1" applyBorder="1" applyAlignment="1">
      <alignment horizontal="center" vertical="center" textRotation="90"/>
      <protection/>
    </xf>
    <xf numFmtId="0" fontId="6" fillId="39" borderId="13" xfId="52" applyFont="1" applyFill="1" applyBorder="1" applyAlignment="1">
      <alignment horizontal="left" textRotation="90"/>
      <protection/>
    </xf>
    <xf numFmtId="0" fontId="6" fillId="39" borderId="14" xfId="52" applyFont="1" applyFill="1" applyBorder="1" applyAlignment="1">
      <alignment horizontal="left" textRotation="90"/>
      <protection/>
    </xf>
    <xf numFmtId="0" fontId="56" fillId="35" borderId="19" xfId="0" applyFont="1" applyFill="1" applyBorder="1" applyAlignment="1">
      <alignment wrapText="1"/>
    </xf>
    <xf numFmtId="0" fontId="57" fillId="33" borderId="19" xfId="0" applyFont="1" applyFill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7" fillId="34" borderId="10" xfId="52" applyFont="1" applyFill="1" applyBorder="1" applyAlignment="1">
      <alignment horizontal="center"/>
      <protection/>
    </xf>
    <xf numFmtId="2" fontId="59" fillId="37" borderId="10" xfId="52" applyNumberFormat="1" applyFont="1" applyFill="1" applyBorder="1" applyAlignment="1">
      <alignment horizontal="center"/>
      <protection/>
    </xf>
    <xf numFmtId="0" fontId="60" fillId="33" borderId="10" xfId="52" applyFont="1" applyFill="1" applyBorder="1" applyAlignment="1">
      <alignment horizontal="center" wrapText="1"/>
      <protection/>
    </xf>
    <xf numFmtId="0" fontId="56" fillId="35" borderId="12" xfId="0" applyFont="1" applyFill="1" applyBorder="1" applyAlignment="1">
      <alignment wrapText="1"/>
    </xf>
    <xf numFmtId="0" fontId="57" fillId="33" borderId="12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61" fillId="33" borderId="10" xfId="52" applyFont="1" applyFill="1" applyBorder="1" applyAlignment="1">
      <alignment horizontal="center" wrapText="1"/>
      <protection/>
    </xf>
    <xf numFmtId="0" fontId="62" fillId="0" borderId="1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85" zoomScaleNormal="85" zoomScalePageLayoutView="0" workbookViewId="0" topLeftCell="A1">
      <selection activeCell="C13" sqref="C13"/>
    </sheetView>
  </sheetViews>
  <sheetFormatPr defaultColWidth="9.140625" defaultRowHeight="15"/>
  <cols>
    <col min="1" max="1" width="28.140625" style="0" customWidth="1"/>
    <col min="2" max="2" width="4.421875" style="0" customWidth="1"/>
    <col min="3" max="3" width="4.28125" style="0" customWidth="1"/>
    <col min="4" max="4" width="1.1484375" style="0" customWidth="1"/>
    <col min="5" max="5" width="6.421875" style="0" customWidth="1"/>
    <col min="6" max="6" width="4.140625" style="0" customWidth="1"/>
    <col min="7" max="7" width="5.00390625" style="0" customWidth="1"/>
    <col min="8" max="9" width="4.28125" style="0" customWidth="1"/>
    <col min="10" max="10" width="4.140625" style="0" customWidth="1"/>
    <col min="11" max="11" width="5.7109375" style="0" customWidth="1"/>
    <col min="12" max="12" width="1.28515625" style="0" customWidth="1"/>
    <col min="13" max="13" width="7.00390625" style="0" customWidth="1"/>
    <col min="14" max="14" width="5.421875" style="0" customWidth="1"/>
    <col min="15" max="15" width="4.57421875" style="0" customWidth="1"/>
    <col min="16" max="16" width="4.7109375" style="0" customWidth="1"/>
    <col min="17" max="20" width="4.00390625" style="0" customWidth="1"/>
    <col min="21" max="21" width="6.00390625" style="0" customWidth="1"/>
    <col min="22" max="23" width="4.28125" style="0" customWidth="1"/>
    <col min="24" max="24" width="3.7109375" style="0" customWidth="1"/>
    <col min="25" max="25" width="5.57421875" style="0" customWidth="1"/>
  </cols>
  <sheetData>
    <row r="1" spans="1:24" ht="20.25" customHeight="1">
      <c r="A1" s="22" t="s">
        <v>0</v>
      </c>
      <c r="B1" s="11"/>
      <c r="C1" s="19" t="s">
        <v>1</v>
      </c>
      <c r="D1" s="33"/>
      <c r="E1" s="19" t="s">
        <v>20</v>
      </c>
      <c r="F1" s="19" t="s">
        <v>21</v>
      </c>
      <c r="G1" s="11"/>
      <c r="H1" s="11"/>
      <c r="I1" s="16"/>
      <c r="J1" s="11"/>
      <c r="K1" s="19" t="s">
        <v>25</v>
      </c>
      <c r="L1" s="31"/>
      <c r="M1" s="24" t="s">
        <v>2</v>
      </c>
      <c r="N1" s="26" t="s">
        <v>3</v>
      </c>
      <c r="O1" s="28" t="s">
        <v>4</v>
      </c>
      <c r="P1" s="29"/>
      <c r="Q1" s="29"/>
      <c r="R1" s="29"/>
      <c r="S1" s="29"/>
      <c r="T1" s="29"/>
      <c r="U1" s="30"/>
      <c r="V1" s="26" t="s">
        <v>5</v>
      </c>
      <c r="W1" s="5"/>
      <c r="X1" s="5"/>
    </row>
    <row r="2" spans="1:22" ht="171.75" thickBot="1">
      <c r="A2" s="23"/>
      <c r="B2" s="12" t="s">
        <v>13</v>
      </c>
      <c r="C2" s="20"/>
      <c r="D2" s="34"/>
      <c r="E2" s="20"/>
      <c r="F2" s="20"/>
      <c r="G2" s="12" t="s">
        <v>22</v>
      </c>
      <c r="H2" s="15" t="s">
        <v>24</v>
      </c>
      <c r="I2" s="17" t="s">
        <v>26</v>
      </c>
      <c r="J2" s="12" t="s">
        <v>23</v>
      </c>
      <c r="K2" s="21"/>
      <c r="L2" s="32"/>
      <c r="M2" s="25"/>
      <c r="N2" s="27"/>
      <c r="O2" s="6" t="s">
        <v>6</v>
      </c>
      <c r="P2" s="6" t="s">
        <v>7</v>
      </c>
      <c r="Q2" s="6" t="s">
        <v>8</v>
      </c>
      <c r="R2" s="7" t="s">
        <v>10</v>
      </c>
      <c r="S2" s="7" t="s">
        <v>11</v>
      </c>
      <c r="T2" s="7" t="s">
        <v>12</v>
      </c>
      <c r="U2" s="6" t="s">
        <v>9</v>
      </c>
      <c r="V2" s="27"/>
    </row>
    <row r="3" spans="1:24" ht="18.75" thickBot="1">
      <c r="A3" s="35" t="s">
        <v>15</v>
      </c>
      <c r="B3" s="36">
        <v>94</v>
      </c>
      <c r="C3" s="37">
        <v>97</v>
      </c>
      <c r="D3" s="38"/>
      <c r="E3" s="37">
        <v>96</v>
      </c>
      <c r="F3" s="36">
        <v>96</v>
      </c>
      <c r="G3" s="37">
        <v>90</v>
      </c>
      <c r="H3" s="37">
        <v>99</v>
      </c>
      <c r="I3" s="37">
        <v>97</v>
      </c>
      <c r="J3" s="37">
        <v>88</v>
      </c>
      <c r="K3" s="37">
        <v>98</v>
      </c>
      <c r="L3" s="38"/>
      <c r="M3" s="39">
        <f>(2*AVERAGE(B3:C3)+AVERAGE(E3:K3))/3</f>
        <v>95.28571428571429</v>
      </c>
      <c r="N3" s="39" t="str">
        <f aca="true" t="shared" si="0" ref="N3:N8">IF(AND(MIN(B3:C3)&gt;89,MIN(E3:K3)&gt;89),"Так"," ")</f>
        <v> </v>
      </c>
      <c r="O3" s="40"/>
      <c r="P3" s="2"/>
      <c r="Q3" s="2"/>
      <c r="R3" s="2"/>
      <c r="S3" s="2"/>
      <c r="T3" s="2"/>
      <c r="U3" s="2"/>
      <c r="V3" s="2"/>
      <c r="W3" s="1"/>
      <c r="X3" s="1"/>
    </row>
    <row r="4" spans="1:24" ht="19.5" thickBot="1">
      <c r="A4" s="41" t="s">
        <v>18</v>
      </c>
      <c r="B4" s="42">
        <v>92</v>
      </c>
      <c r="C4" s="37">
        <v>98</v>
      </c>
      <c r="D4" s="38"/>
      <c r="E4" s="37">
        <v>100</v>
      </c>
      <c r="F4" s="42">
        <v>97</v>
      </c>
      <c r="G4" s="37">
        <v>92</v>
      </c>
      <c r="H4" s="43">
        <v>99</v>
      </c>
      <c r="I4" s="43">
        <v>99</v>
      </c>
      <c r="J4" s="37">
        <v>93</v>
      </c>
      <c r="K4" s="43">
        <v>84</v>
      </c>
      <c r="L4" s="38"/>
      <c r="M4" s="39">
        <f>(2*AVERAGE(B4:C4)+AVERAGE(E4:K4))/3</f>
        <v>94.95238095238096</v>
      </c>
      <c r="N4" s="39" t="str">
        <f t="shared" si="0"/>
        <v> </v>
      </c>
      <c r="O4" s="44"/>
      <c r="P4" s="2"/>
      <c r="Q4" s="2"/>
      <c r="R4" s="2"/>
      <c r="S4" s="2"/>
      <c r="T4" s="2"/>
      <c r="U4" s="2"/>
      <c r="V4" s="8"/>
      <c r="W4" s="3"/>
      <c r="X4" s="1"/>
    </row>
    <row r="5" spans="1:24" ht="18.75" thickBot="1">
      <c r="A5" s="41" t="s">
        <v>19</v>
      </c>
      <c r="B5" s="42">
        <v>94</v>
      </c>
      <c r="C5" s="43">
        <v>95</v>
      </c>
      <c r="D5" s="38"/>
      <c r="E5" s="43">
        <v>99</v>
      </c>
      <c r="F5" s="42">
        <v>97</v>
      </c>
      <c r="G5" s="43">
        <v>92</v>
      </c>
      <c r="H5" s="43">
        <v>99</v>
      </c>
      <c r="I5" s="43">
        <v>99</v>
      </c>
      <c r="J5" s="43">
        <v>90</v>
      </c>
      <c r="K5" s="43">
        <v>90</v>
      </c>
      <c r="L5" s="38"/>
      <c r="M5" s="39">
        <f>(2*AVERAGE(B5:C5)+AVERAGE(E5:K5))/3</f>
        <v>94.71428571428571</v>
      </c>
      <c r="N5" s="39" t="str">
        <f t="shared" si="0"/>
        <v>Так</v>
      </c>
      <c r="O5" s="45"/>
      <c r="P5" s="4"/>
      <c r="Q5" s="4"/>
      <c r="R5" s="4"/>
      <c r="S5" s="4"/>
      <c r="T5" s="4"/>
      <c r="U5" s="4"/>
      <c r="V5" s="4"/>
      <c r="W5" s="1"/>
      <c r="X5" s="1"/>
    </row>
    <row r="6" spans="1:24" ht="18.75" thickBot="1">
      <c r="A6" s="10" t="s">
        <v>14</v>
      </c>
      <c r="B6" s="14">
        <v>91</v>
      </c>
      <c r="C6" s="14">
        <v>94</v>
      </c>
      <c r="D6" s="9"/>
      <c r="E6" s="14">
        <v>97</v>
      </c>
      <c r="F6" s="14">
        <v>96</v>
      </c>
      <c r="G6" s="14">
        <v>90</v>
      </c>
      <c r="H6" s="18">
        <v>91</v>
      </c>
      <c r="I6" s="18">
        <v>98</v>
      </c>
      <c r="J6" s="14">
        <v>70</v>
      </c>
      <c r="K6" s="18">
        <v>90</v>
      </c>
      <c r="L6" s="9"/>
      <c r="M6" s="13">
        <f>(2*AVERAGE(B6:C6)+AVERAGE(E6:K6))/3</f>
        <v>91.76190476190476</v>
      </c>
      <c r="N6" s="13" t="str">
        <f t="shared" si="0"/>
        <v> </v>
      </c>
      <c r="O6" s="2"/>
      <c r="P6" s="2"/>
      <c r="Q6" s="2"/>
      <c r="R6" s="2"/>
      <c r="S6" s="2"/>
      <c r="T6" s="2"/>
      <c r="U6" s="2"/>
      <c r="V6" s="8"/>
      <c r="W6" s="1"/>
      <c r="X6" s="1"/>
    </row>
    <row r="7" spans="1:24" ht="18.75" thickBot="1">
      <c r="A7" s="10" t="s">
        <v>16</v>
      </c>
      <c r="B7" s="14">
        <v>82</v>
      </c>
      <c r="C7" s="18">
        <v>96</v>
      </c>
      <c r="D7" s="9"/>
      <c r="E7" s="18">
        <v>95</v>
      </c>
      <c r="F7" s="14">
        <v>84</v>
      </c>
      <c r="G7" s="18">
        <v>61</v>
      </c>
      <c r="H7" s="18">
        <v>85</v>
      </c>
      <c r="I7" s="18">
        <v>97</v>
      </c>
      <c r="J7" s="18">
        <v>68</v>
      </c>
      <c r="K7" s="18">
        <v>96</v>
      </c>
      <c r="L7" s="9"/>
      <c r="M7" s="13">
        <f>(2*AVERAGE(B7:C7)+AVERAGE(E7:K7))/3</f>
        <v>87.23809523809524</v>
      </c>
      <c r="N7" s="13" t="str">
        <f t="shared" si="0"/>
        <v> </v>
      </c>
      <c r="O7" s="2"/>
      <c r="P7" s="2"/>
      <c r="Q7" s="2"/>
      <c r="R7" s="2"/>
      <c r="S7" s="2"/>
      <c r="T7" s="2"/>
      <c r="U7" s="2"/>
      <c r="V7" s="2"/>
      <c r="W7" s="1"/>
      <c r="X7" s="1"/>
    </row>
    <row r="8" spans="1:24" ht="30.75" thickBot="1">
      <c r="A8" s="10" t="s">
        <v>17</v>
      </c>
      <c r="B8" s="14">
        <v>64</v>
      </c>
      <c r="C8" s="18">
        <v>66</v>
      </c>
      <c r="D8" s="9"/>
      <c r="E8" s="18">
        <v>70</v>
      </c>
      <c r="F8" s="14">
        <v>61</v>
      </c>
      <c r="G8" s="18">
        <v>70</v>
      </c>
      <c r="H8" s="18">
        <v>75</v>
      </c>
      <c r="I8" s="18">
        <v>92</v>
      </c>
      <c r="J8" s="18">
        <v>50</v>
      </c>
      <c r="K8" s="18">
        <v>80</v>
      </c>
      <c r="L8" s="9"/>
      <c r="M8" s="13">
        <f>(2*AVERAGE(B8:C8)+AVERAGE(E8:K8))/3</f>
        <v>67.04761904761905</v>
      </c>
      <c r="N8" s="13" t="str">
        <f t="shared" si="0"/>
        <v> </v>
      </c>
      <c r="O8" s="2"/>
      <c r="P8" s="2"/>
      <c r="Q8" s="2"/>
      <c r="R8" s="2"/>
      <c r="S8" s="2"/>
      <c r="T8" s="2"/>
      <c r="U8" s="2"/>
      <c r="V8" s="2"/>
      <c r="W8" s="1"/>
      <c r="X8" s="1"/>
    </row>
  </sheetData>
  <sheetProtection/>
  <autoFilter ref="A1:M2">
    <sortState ref="A2:M8">
      <sortCondition descending="1" sortBy="value" ref="M2:M8"/>
    </sortState>
  </autoFilter>
  <mergeCells count="11">
    <mergeCell ref="V1:V2"/>
    <mergeCell ref="O1:U1"/>
    <mergeCell ref="L1:L2"/>
    <mergeCell ref="D1:D2"/>
    <mergeCell ref="E1:E2"/>
    <mergeCell ref="F1:F2"/>
    <mergeCell ref="K1:K2"/>
    <mergeCell ref="A1:A2"/>
    <mergeCell ref="C1:C2"/>
    <mergeCell ref="M1:M2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2021-02-03T10:01:24Z</cp:lastPrinted>
  <dcterms:created xsi:type="dcterms:W3CDTF">2019-01-02T09:49:58Z</dcterms:created>
  <dcterms:modified xsi:type="dcterms:W3CDTF">2021-06-22T08:22:36Z</dcterms:modified>
  <cp:category/>
  <cp:version/>
  <cp:contentType/>
  <cp:contentStatus/>
</cp:coreProperties>
</file>