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<sst xmlns="http://schemas.openxmlformats.org/spreadsheetml/2006/main" count="29" uniqueCount="29">
  <si>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</si>
  <si>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</si>
  <si>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</si>
  <si>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</si>
  <si>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</si>
  <si>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</si>
  <si>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</si>
  <si>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</si>
  <si>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</si>
  <si>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</si>
  <si>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</si>
  <si>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</si>
  <si>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</si>
  <si>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</si>
  <si>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</si>
  <si>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Заїка Наталія Сергіївна</t>
  </si>
  <si>
    <t>Зенюк Андрій Олегович</t>
  </si>
  <si>
    <t>Кобрин Анастасія Андріївна</t>
  </si>
  <si>
    <t>Когутяк Марія Ігорівна</t>
  </si>
  <si>
    <t>Пікуляк Анастасія Володимирівна</t>
  </si>
  <si>
    <t>Сигінь Мар’яна Вікторівна</t>
  </si>
  <si>
    <t>Скалей Людмила Ярославівна</t>
  </si>
  <si>
    <t>Сливоцька Оксана Іванівна</t>
  </si>
  <si>
    <t>Шевчук Валентина Тарасівна</t>
  </si>
  <si>
    <t>Яремчук Марія Василівна</t>
  </si>
  <si>
    <t>ДІМ</t>
  </si>
  <si>
    <t>КЗ</t>
  </si>
  <si>
    <t>ВДП</t>
  </si>
  <si>
    <t>СК(Політологія)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</si>
</sst>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4" fillId="37" borderId="12" xfId="0" applyFont="1" applyFill="1" applyBorder="1" applyAlignment="1">
      <alignment vertical="top" wrapText="1"/>
    </xf>
    <xf numFmtId="0" fontId="55" fillId="0" borderId="12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8" fillId="0" borderId="14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3" fillId="36" borderId="14" xfId="52" applyFont="1" applyFill="1" applyBorder="1" applyAlignment="1">
      <alignment horizontal="center" vertical="center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36" borderId="14" xfId="52" applyFont="1" applyFill="1" applyBorder="1" applyAlignment="1">
      <alignment horizontal="left" textRotation="90"/>
      <protection/>
    </xf>
    <xf numFmtId="0" fontId="56" fillId="37" borderId="12" xfId="0" applyFont="1" applyFill="1" applyBorder="1" applyAlignment="1">
      <alignment vertical="top" wrapText="1"/>
    </xf>
    <xf numFmtId="0" fontId="57" fillId="0" borderId="12" xfId="0" applyFont="1" applyBorder="1" applyAlignment="1">
      <alignment horizontal="center" wrapText="1"/>
    </xf>
    <xf numFmtId="0" fontId="58" fillId="35" borderId="10" xfId="52" applyFont="1" applyFill="1" applyBorder="1" applyAlignment="1">
      <alignment horizontal="center"/>
      <protection/>
    </xf>
    <xf numFmtId="0" fontId="58" fillId="33" borderId="10" xfId="52" applyFont="1" applyFill="1" applyBorder="1" applyAlignment="1">
      <alignment horizontal="center"/>
      <protection/>
    </xf>
    <xf numFmtId="0" fontId="59" fillId="33" borderId="10" xfId="52" applyFont="1" applyFill="1" applyBorder="1" applyAlignment="1">
      <alignment horizontal="center"/>
      <protection/>
    </xf>
    <xf numFmtId="2" fontId="60" fillId="34" borderId="10" xfId="52" applyNumberFormat="1" applyFont="1" applyFill="1" applyBorder="1" applyAlignment="1">
      <alignment horizontal="center"/>
      <protection/>
    </xf>
    <xf numFmtId="0" fontId="61" fillId="35" borderId="1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85" zoomScaleNormal="85" zoomScalePageLayoutView="0" workbookViewId="0" topLeftCell="A1">
      <selection activeCell="E15" sqref="E15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0" t="s">
        <v>0</v>
      </c>
      <c r="B1" s="18" t="s">
        <v>25</v>
      </c>
      <c r="C1" s="18" t="s">
        <v>1</v>
      </c>
      <c r="D1" s="31"/>
      <c r="E1" s="18" t="s">
        <v>28</v>
      </c>
      <c r="H1" s="18" t="s">
        <v>3</v>
      </c>
      <c r="I1" s="18" t="s">
        <v>2</v>
      </c>
      <c r="J1" s="29"/>
      <c r="K1" s="22" t="s">
        <v>4</v>
      </c>
      <c r="L1" s="24" t="s">
        <v>5</v>
      </c>
      <c r="M1" s="26" t="s">
        <v>6</v>
      </c>
      <c r="N1" s="27"/>
      <c r="O1" s="27"/>
      <c r="P1" s="27"/>
      <c r="Q1" s="27"/>
      <c r="R1" s="27"/>
      <c r="S1" s="28"/>
      <c r="T1" s="24" t="s">
        <v>7</v>
      </c>
      <c r="U1" s="7"/>
      <c r="V1" s="7"/>
    </row>
    <row r="2" spans="1:20" ht="108.75" customHeight="1">
      <c r="A2" s="21"/>
      <c r="B2" s="19"/>
      <c r="C2" s="19"/>
      <c r="D2" s="32"/>
      <c r="E2" s="19"/>
      <c r="F2" s="17" t="s">
        <v>26</v>
      </c>
      <c r="G2" s="17" t="s">
        <v>27</v>
      </c>
      <c r="H2" s="19"/>
      <c r="I2" s="19"/>
      <c r="J2" s="30"/>
      <c r="K2" s="23"/>
      <c r="L2" s="25"/>
      <c r="M2" s="8" t="s">
        <v>8</v>
      </c>
      <c r="N2" s="8" t="s">
        <v>9</v>
      </c>
      <c r="O2" s="8" t="s">
        <v>10</v>
      </c>
      <c r="P2" s="9" t="s">
        <v>12</v>
      </c>
      <c r="Q2" s="9" t="s">
        <v>13</v>
      </c>
      <c r="R2" s="9" t="s">
        <v>14</v>
      </c>
      <c r="S2" s="8" t="s">
        <v>11</v>
      </c>
      <c r="T2" s="25"/>
    </row>
    <row r="3" spans="1:22" ht="19.5" thickBot="1">
      <c r="A3" s="33" t="s">
        <v>15</v>
      </c>
      <c r="B3" s="34">
        <v>97</v>
      </c>
      <c r="C3" s="35">
        <v>96</v>
      </c>
      <c r="D3" s="36"/>
      <c r="E3" s="34">
        <v>85</v>
      </c>
      <c r="F3" s="34">
        <v>96</v>
      </c>
      <c r="G3" s="34">
        <v>95</v>
      </c>
      <c r="H3" s="34">
        <v>91</v>
      </c>
      <c r="I3" s="35">
        <v>90</v>
      </c>
      <c r="J3" s="37"/>
      <c r="K3" s="38">
        <f>(2*AVERAGE(B3:C3)+AVERAGE(E3:I3))/3</f>
        <v>94.8</v>
      </c>
      <c r="L3" s="38" t="str">
        <f aca="true" t="shared" si="0" ref="L3:L12">IF(AND(MIN(B3:C3)&gt;89,MIN(E3:I3)&gt;89),"Так"," ")</f>
        <v> </v>
      </c>
      <c r="M3" s="39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33" t="s">
        <v>21</v>
      </c>
      <c r="B4" s="34">
        <v>96</v>
      </c>
      <c r="C4" s="35">
        <v>95</v>
      </c>
      <c r="D4" s="36"/>
      <c r="E4" s="34">
        <v>92</v>
      </c>
      <c r="F4" s="34">
        <v>94</v>
      </c>
      <c r="G4" s="34">
        <v>95</v>
      </c>
      <c r="H4" s="34">
        <v>96</v>
      </c>
      <c r="I4" s="35">
        <v>90</v>
      </c>
      <c r="J4" s="37"/>
      <c r="K4" s="38">
        <f>(2*AVERAGE(B4:C4)+AVERAGE(E4:I4))/3</f>
        <v>94.8</v>
      </c>
      <c r="L4" s="38" t="str">
        <f t="shared" si="0"/>
        <v>Так</v>
      </c>
      <c r="M4" s="39"/>
      <c r="N4" s="4"/>
      <c r="O4" s="4"/>
      <c r="P4" s="4"/>
      <c r="Q4" s="4"/>
      <c r="R4" s="4"/>
      <c r="S4" s="4"/>
      <c r="T4" s="4"/>
      <c r="U4" s="1"/>
      <c r="V4" s="1"/>
    </row>
    <row r="5" spans="1:22" ht="19.5" thickBot="1">
      <c r="A5" s="33" t="s">
        <v>20</v>
      </c>
      <c r="B5" s="34">
        <v>93</v>
      </c>
      <c r="C5" s="35">
        <v>96</v>
      </c>
      <c r="D5" s="36"/>
      <c r="E5" s="34">
        <v>95</v>
      </c>
      <c r="F5" s="34">
        <v>93</v>
      </c>
      <c r="G5" s="34">
        <v>95</v>
      </c>
      <c r="H5" s="34">
        <v>96</v>
      </c>
      <c r="I5" s="35">
        <v>92</v>
      </c>
      <c r="J5" s="37"/>
      <c r="K5" s="38">
        <f>(2*AVERAGE(B5:C5)+AVERAGE(E5:I5))/3</f>
        <v>94.39999999999999</v>
      </c>
      <c r="L5" s="38" t="str">
        <f t="shared" si="0"/>
        <v>Так</v>
      </c>
      <c r="M5" s="39"/>
      <c r="N5" s="4"/>
      <c r="O5" s="4"/>
      <c r="P5" s="4"/>
      <c r="Q5" s="4"/>
      <c r="R5" s="4"/>
      <c r="S5" s="4"/>
      <c r="T5" s="4"/>
      <c r="U5" s="1"/>
      <c r="V5" s="1"/>
    </row>
    <row r="6" spans="1:22" ht="32.25" thickBot="1">
      <c r="A6" s="33" t="s">
        <v>19</v>
      </c>
      <c r="B6" s="34">
        <v>92</v>
      </c>
      <c r="C6" s="35">
        <v>95</v>
      </c>
      <c r="D6" s="36"/>
      <c r="E6" s="34">
        <v>87</v>
      </c>
      <c r="F6" s="34">
        <v>94</v>
      </c>
      <c r="G6" s="34">
        <v>90</v>
      </c>
      <c r="H6" s="34">
        <v>94</v>
      </c>
      <c r="I6" s="35">
        <v>96</v>
      </c>
      <c r="J6" s="37"/>
      <c r="K6" s="38">
        <f>(2*AVERAGE(B6:C6)+AVERAGE(E6:I6))/3</f>
        <v>93.06666666666666</v>
      </c>
      <c r="L6" s="38" t="str">
        <f t="shared" si="0"/>
        <v> </v>
      </c>
      <c r="M6" s="39"/>
      <c r="N6" s="4"/>
      <c r="O6" s="4"/>
      <c r="P6" s="4"/>
      <c r="Q6" s="4"/>
      <c r="R6" s="4"/>
      <c r="S6" s="4"/>
      <c r="T6" s="4"/>
      <c r="U6" s="1"/>
      <c r="V6" s="1"/>
    </row>
    <row r="7" spans="1:20" ht="19.5" thickBot="1">
      <c r="A7" s="15" t="s">
        <v>24</v>
      </c>
      <c r="B7" s="16">
        <v>92</v>
      </c>
      <c r="C7" s="14">
        <v>93</v>
      </c>
      <c r="D7" s="12"/>
      <c r="E7" s="16">
        <v>91</v>
      </c>
      <c r="F7" s="16">
        <v>91</v>
      </c>
      <c r="G7" s="16">
        <v>95</v>
      </c>
      <c r="H7" s="16">
        <v>95</v>
      </c>
      <c r="I7" s="13">
        <v>90</v>
      </c>
      <c r="J7" s="2"/>
      <c r="K7" s="3">
        <f>(2*AVERAGE(B7:C7)+AVERAGE(E7:I7))/3</f>
        <v>92.46666666666665</v>
      </c>
      <c r="L7" s="3" t="str">
        <f t="shared" si="0"/>
        <v>Так</v>
      </c>
      <c r="M7" s="4"/>
      <c r="N7" s="4"/>
      <c r="O7" s="4"/>
      <c r="P7" s="4"/>
      <c r="Q7" s="4"/>
      <c r="R7" s="4"/>
      <c r="S7" s="4"/>
      <c r="T7" s="4"/>
    </row>
    <row r="8" spans="1:20" ht="19.5" thickBot="1">
      <c r="A8" s="15" t="s">
        <v>22</v>
      </c>
      <c r="B8" s="16">
        <v>96</v>
      </c>
      <c r="C8" s="10">
        <v>90</v>
      </c>
      <c r="D8" s="11"/>
      <c r="E8" s="16">
        <v>65</v>
      </c>
      <c r="F8" s="16">
        <v>95</v>
      </c>
      <c r="G8" s="16">
        <v>95</v>
      </c>
      <c r="H8" s="16">
        <v>94</v>
      </c>
      <c r="I8" s="10">
        <v>88</v>
      </c>
      <c r="J8" s="2"/>
      <c r="K8" s="3">
        <f>(2*AVERAGE(B8:C8)+AVERAGE(E8:I8))/3</f>
        <v>91.13333333333333</v>
      </c>
      <c r="L8" s="3" t="str">
        <f t="shared" si="0"/>
        <v> </v>
      </c>
      <c r="M8" s="5"/>
      <c r="N8" s="5"/>
      <c r="O8" s="5"/>
      <c r="P8" s="5"/>
      <c r="Q8" s="5"/>
      <c r="R8" s="5"/>
      <c r="S8" s="5"/>
      <c r="T8" s="5"/>
    </row>
    <row r="9" spans="1:20" ht="19.5" thickBot="1">
      <c r="A9" s="15" t="s">
        <v>23</v>
      </c>
      <c r="B9" s="16">
        <v>90</v>
      </c>
      <c r="C9" s="14">
        <v>90</v>
      </c>
      <c r="D9" s="12"/>
      <c r="E9" s="16">
        <v>86</v>
      </c>
      <c r="F9" s="16">
        <v>90</v>
      </c>
      <c r="G9" s="16">
        <v>96</v>
      </c>
      <c r="H9" s="16">
        <v>88</v>
      </c>
      <c r="I9" s="13">
        <v>81</v>
      </c>
      <c r="J9" s="2"/>
      <c r="K9" s="3">
        <f>(2*AVERAGE(B9:C9)+AVERAGE(E9:I9))/3</f>
        <v>89.39999999999999</v>
      </c>
      <c r="L9" s="3" t="str">
        <f t="shared" si="0"/>
        <v> </v>
      </c>
      <c r="M9" s="5"/>
      <c r="N9" s="5"/>
      <c r="O9" s="5"/>
      <c r="P9" s="5"/>
      <c r="Q9" s="5"/>
      <c r="R9" s="5"/>
      <c r="S9" s="5"/>
      <c r="T9" s="5"/>
    </row>
    <row r="10" spans="1:20" ht="19.5" thickBot="1">
      <c r="A10" s="15" t="s">
        <v>17</v>
      </c>
      <c r="B10" s="16">
        <v>96</v>
      </c>
      <c r="C10" s="10">
        <v>90</v>
      </c>
      <c r="D10" s="11"/>
      <c r="E10" s="16">
        <v>66</v>
      </c>
      <c r="F10" s="16">
        <v>95</v>
      </c>
      <c r="G10" s="16">
        <v>85</v>
      </c>
      <c r="H10" s="16">
        <v>70</v>
      </c>
      <c r="I10" s="10">
        <v>83</v>
      </c>
      <c r="J10" s="2"/>
      <c r="K10" s="3">
        <f>(2*AVERAGE(B10:C10)+AVERAGE(E10:I10))/3</f>
        <v>88.60000000000001</v>
      </c>
      <c r="L10" s="3" t="str">
        <f t="shared" si="0"/>
        <v> </v>
      </c>
      <c r="M10" s="4"/>
      <c r="N10" s="4"/>
      <c r="O10" s="4"/>
      <c r="P10" s="4"/>
      <c r="Q10" s="4"/>
      <c r="R10" s="4"/>
      <c r="S10" s="4"/>
      <c r="T10" s="4"/>
    </row>
    <row r="11" spans="1:20" ht="19.5" thickBot="1">
      <c r="A11" s="15" t="s">
        <v>18</v>
      </c>
      <c r="B11" s="16">
        <v>86</v>
      </c>
      <c r="C11" s="10">
        <v>90</v>
      </c>
      <c r="D11" s="11"/>
      <c r="E11" s="16">
        <v>81</v>
      </c>
      <c r="F11" s="16">
        <v>96</v>
      </c>
      <c r="G11" s="16">
        <v>92</v>
      </c>
      <c r="H11" s="16">
        <v>85</v>
      </c>
      <c r="I11" s="10">
        <v>92</v>
      </c>
      <c r="J11" s="2"/>
      <c r="K11" s="3">
        <f>(2*AVERAGE(B11:C11)+AVERAGE(E11:I11))/3</f>
        <v>88.39999999999999</v>
      </c>
      <c r="L11" s="3" t="str">
        <f t="shared" si="0"/>
        <v> </v>
      </c>
      <c r="M11" s="6"/>
      <c r="N11" s="6"/>
      <c r="O11" s="6"/>
      <c r="P11" s="6"/>
      <c r="Q11" s="6"/>
      <c r="R11" s="6"/>
      <c r="S11" s="6"/>
      <c r="T11" s="6"/>
    </row>
    <row r="12" spans="1:20" ht="19.5" thickBot="1">
      <c r="A12" s="15" t="s">
        <v>16</v>
      </c>
      <c r="B12" s="16">
        <v>93</v>
      </c>
      <c r="C12" s="10">
        <v>81</v>
      </c>
      <c r="D12" s="11"/>
      <c r="E12" s="16">
        <v>78</v>
      </c>
      <c r="F12" s="16">
        <v>96</v>
      </c>
      <c r="G12" s="16">
        <v>95</v>
      </c>
      <c r="H12" s="16">
        <v>80</v>
      </c>
      <c r="I12" s="10">
        <v>83</v>
      </c>
      <c r="J12" s="2"/>
      <c r="K12" s="3">
        <f>(2*AVERAGE(B12:C12)+AVERAGE(E12:I12))/3</f>
        <v>86.8</v>
      </c>
      <c r="L12" s="3" t="str">
        <f t="shared" si="0"/>
        <v> </v>
      </c>
      <c r="M12" s="6"/>
      <c r="N12" s="6"/>
      <c r="O12" s="6"/>
      <c r="P12" s="6"/>
      <c r="Q12" s="6"/>
      <c r="R12" s="6"/>
      <c r="S12" s="6"/>
      <c r="T12" s="6"/>
    </row>
  </sheetData>
  <sheetProtection/>
  <autoFilter ref="A1:K2">
    <sortState ref="A2:K12">
      <sortCondition descending="1" sortBy="value" ref="K2:K12"/>
    </sortState>
  </autoFilter>
  <mergeCells count="12">
    <mergeCell ref="L1:L2"/>
    <mergeCell ref="T1:T2"/>
    <mergeCell ref="M1:S1"/>
    <mergeCell ref="J1:J2"/>
    <mergeCell ref="D1:D2"/>
    <mergeCell ref="E1:E2"/>
    <mergeCell ref="H1:H2"/>
    <mergeCell ref="I1:I2"/>
    <mergeCell ref="A1:A2"/>
    <mergeCell ref="B1:B2"/>
    <mergeCell ref="C1:C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2021-06-16T06:12:53Z</dcterms:modified>
  <cp:category/>
  <cp:version/>
  <cp:contentType/>
  <cp:contentStatus/>
</cp:coreProperties>
</file>