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<sst xmlns="http://schemas.openxmlformats.org/spreadsheetml/2006/main" count="28" uniqueCount="28">
  <si>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</si>
  <si>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</si>
  <si>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</si>
  <si>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</si>
  <si>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</si>
  <si>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</si>
  <si>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</si>
  <si>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</si>
  <si>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</si>
  <si>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</si>
  <si>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</si>
  <si>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</si>
  <si>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</si>
  <si>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</si>
  <si>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МН ОІМ</t>
  </si>
  <si>
    <t>НП</t>
  </si>
  <si>
    <t>ТІМ</t>
  </si>
  <si>
    <t>Гиряк Василина Василівна</t>
  </si>
  <si>
    <t>Думич Тетяна Миколаївна</t>
  </si>
  <si>
    <t xml:space="preserve">Комарин Ірина Василівна </t>
  </si>
  <si>
    <t>Матіїв Христина Василівна</t>
  </si>
  <si>
    <t>Медвідь (Салимова) Анастасія Вадимівна</t>
  </si>
  <si>
    <t>Обоночна Ірина Анатоліївна</t>
  </si>
  <si>
    <t>Розвора Михайло Романович</t>
  </si>
  <si>
    <t xml:space="preserve">Федорів Лілія Тарасівна </t>
  </si>
  <si>
    <t>Лексикологія</t>
  </si>
  <si>
    <t>Стилістика</t>
  </si>
  <si>
    <t>Заборська (Третяк) Ірина Ігорівна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</si>
</sst>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4" fillId="0" borderId="13" xfId="52" applyFont="1" applyBorder="1" applyAlignment="1">
      <alignment horizontal="left" textRotation="90"/>
      <protection/>
    </xf>
    <xf numFmtId="0" fontId="0" fillId="35" borderId="0" xfId="0" applyFill="1" applyAlignment="1">
      <alignment/>
    </xf>
    <xf numFmtId="0" fontId="54" fillId="36" borderId="14" xfId="0" applyFont="1" applyFill="1" applyBorder="1" applyAlignment="1">
      <alignment vertical="top" wrapText="1"/>
    </xf>
    <xf numFmtId="0" fontId="7" fillId="0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55" fillId="0" borderId="10" xfId="0" applyFont="1" applyBorder="1" applyAlignment="1">
      <alignment horizontal="center"/>
    </xf>
    <xf numFmtId="0" fontId="7" fillId="37" borderId="10" xfId="52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/>
    </xf>
    <xf numFmtId="0" fontId="56" fillId="0" borderId="15" xfId="0" applyFont="1" applyBorder="1" applyAlignment="1">
      <alignment horizontal="center" wrapText="1"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3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3" xfId="52" applyFont="1" applyFill="1" applyBorder="1" applyAlignment="1">
      <alignment horizontal="left" textRotation="90"/>
      <protection/>
    </xf>
    <xf numFmtId="0" fontId="57" fillId="36" borderId="14" xfId="0" applyFont="1" applyFill="1" applyBorder="1" applyAlignment="1">
      <alignment vertical="top" wrapText="1"/>
    </xf>
    <xf numFmtId="0" fontId="58" fillId="35" borderId="10" xfId="52" applyFont="1" applyFill="1" applyBorder="1" applyAlignment="1">
      <alignment horizontal="center"/>
      <protection/>
    </xf>
    <xf numFmtId="0" fontId="58" fillId="33" borderId="10" xfId="52" applyFont="1" applyFill="1" applyBorder="1" applyAlignment="1">
      <alignment horizontal="center"/>
      <protection/>
    </xf>
    <xf numFmtId="0" fontId="59" fillId="0" borderId="15" xfId="0" applyFont="1" applyBorder="1" applyAlignment="1">
      <alignment horizontal="center" wrapText="1"/>
    </xf>
    <xf numFmtId="0" fontId="60" fillId="33" borderId="10" xfId="52" applyFont="1" applyFill="1" applyBorder="1" applyAlignment="1">
      <alignment horizontal="center"/>
      <protection/>
    </xf>
    <xf numFmtId="2" fontId="61" fillId="34" borderId="10" xfId="52" applyNumberFormat="1" applyFont="1" applyFill="1" applyBorder="1" applyAlignment="1">
      <alignment horizontal="center"/>
      <protection/>
    </xf>
    <xf numFmtId="0" fontId="60" fillId="0" borderId="10" xfId="52" applyFont="1" applyBorder="1">
      <alignment/>
      <protection/>
    </xf>
    <xf numFmtId="0" fontId="60" fillId="0" borderId="0" xfId="52" applyFont="1">
      <alignment/>
      <protection/>
    </xf>
    <xf numFmtId="0" fontId="52" fillId="0" borderId="0" xfId="0" applyFont="1" applyAlignment="1">
      <alignment/>
    </xf>
    <xf numFmtId="0" fontId="58" fillId="0" borderId="10" xfId="52" applyFont="1" applyBorder="1" applyAlignment="1">
      <alignment horizontal="center"/>
      <protection/>
    </xf>
    <xf numFmtId="0" fontId="58" fillId="0" borderId="10" xfId="52" applyFont="1" applyBorder="1">
      <alignment/>
      <protection/>
    </xf>
    <xf numFmtId="0" fontId="58" fillId="0" borderId="0" xfId="52" applyFont="1">
      <alignment/>
      <protection/>
    </xf>
    <xf numFmtId="0" fontId="62" fillId="35" borderId="1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85" zoomScaleNormal="85" zoomScalePageLayoutView="0" workbookViewId="0" topLeftCell="A1">
      <selection activeCell="L14" sqref="L14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7" width="6.140625" style="0" customWidth="1"/>
    <col min="8" max="8" width="5.00390625" style="0" customWidth="1"/>
    <col min="9" max="9" width="4.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23" t="s">
        <v>0</v>
      </c>
      <c r="B1" s="8"/>
      <c r="C1" s="8"/>
      <c r="D1" s="21" t="s">
        <v>1</v>
      </c>
      <c r="E1" s="34"/>
      <c r="F1" s="21" t="s">
        <v>15</v>
      </c>
      <c r="G1" s="8"/>
      <c r="H1" s="21" t="s">
        <v>16</v>
      </c>
      <c r="I1" s="21" t="s">
        <v>26</v>
      </c>
      <c r="J1" s="32"/>
      <c r="K1" s="25" t="s">
        <v>2</v>
      </c>
      <c r="L1" s="27" t="s">
        <v>3</v>
      </c>
      <c r="M1" s="29" t="s">
        <v>4</v>
      </c>
      <c r="N1" s="30"/>
      <c r="O1" s="30"/>
      <c r="P1" s="30"/>
      <c r="Q1" s="30"/>
      <c r="R1" s="30"/>
      <c r="S1" s="31"/>
      <c r="T1" s="27" t="s">
        <v>5</v>
      </c>
      <c r="U1" s="5"/>
      <c r="V1" s="5"/>
    </row>
    <row r="2" spans="1:20" ht="108.75" customHeight="1" thickBot="1">
      <c r="A2" s="24"/>
      <c r="B2" s="10" t="s">
        <v>25</v>
      </c>
      <c r="C2" s="10" t="s">
        <v>13</v>
      </c>
      <c r="D2" s="22"/>
      <c r="E2" s="35"/>
      <c r="F2" s="22"/>
      <c r="G2" s="10" t="s">
        <v>14</v>
      </c>
      <c r="H2" s="22"/>
      <c r="I2" s="22"/>
      <c r="J2" s="33"/>
      <c r="K2" s="26"/>
      <c r="L2" s="28"/>
      <c r="M2" s="6" t="s">
        <v>6</v>
      </c>
      <c r="N2" s="6" t="s">
        <v>7</v>
      </c>
      <c r="O2" s="6" t="s">
        <v>8</v>
      </c>
      <c r="P2" s="7" t="s">
        <v>10</v>
      </c>
      <c r="Q2" s="7" t="s">
        <v>11</v>
      </c>
      <c r="R2" s="7" t="s">
        <v>12</v>
      </c>
      <c r="S2" s="6" t="s">
        <v>9</v>
      </c>
      <c r="T2" s="28"/>
    </row>
    <row r="3" spans="1:23" ht="32.25" thickBot="1">
      <c r="A3" s="36" t="s">
        <v>27</v>
      </c>
      <c r="B3" s="37">
        <v>95</v>
      </c>
      <c r="C3" s="37">
        <v>93</v>
      </c>
      <c r="D3" s="37">
        <v>94</v>
      </c>
      <c r="E3" s="38"/>
      <c r="F3" s="37">
        <v>95</v>
      </c>
      <c r="G3" s="37">
        <v>95</v>
      </c>
      <c r="H3" s="39">
        <v>99</v>
      </c>
      <c r="I3" s="37">
        <v>95</v>
      </c>
      <c r="J3" s="40"/>
      <c r="K3" s="41">
        <f>(2*AVERAGE(B3:D3)+AVERAGE(F3:I3))/3</f>
        <v>94.66666666666667</v>
      </c>
      <c r="L3" s="41" t="str">
        <f aca="true" t="shared" si="0" ref="L3:L11">IF(AND(MIN(B3:D3)&gt;89,MIN(F3:I3)&gt;89),"Так"," ")</f>
        <v>Так</v>
      </c>
      <c r="M3" s="42"/>
      <c r="N3" s="42"/>
      <c r="O3" s="42"/>
      <c r="P3" s="42"/>
      <c r="Q3" s="42"/>
      <c r="R3" s="42"/>
      <c r="S3" s="42"/>
      <c r="T3" s="42"/>
      <c r="U3" s="43"/>
      <c r="V3" s="43"/>
      <c r="W3" s="44"/>
    </row>
    <row r="4" spans="1:23" ht="19.5" thickBot="1">
      <c r="A4" s="36" t="s">
        <v>19</v>
      </c>
      <c r="B4" s="45">
        <v>93</v>
      </c>
      <c r="C4" s="45">
        <v>93</v>
      </c>
      <c r="D4" s="45">
        <v>96</v>
      </c>
      <c r="E4" s="38"/>
      <c r="F4" s="37">
        <v>96</v>
      </c>
      <c r="G4" s="37">
        <v>95</v>
      </c>
      <c r="H4" s="39">
        <v>98</v>
      </c>
      <c r="I4" s="37">
        <v>95</v>
      </c>
      <c r="J4" s="40"/>
      <c r="K4" s="41">
        <f>(2*AVERAGE(B4:D4)+AVERAGE(F4:I4))/3</f>
        <v>94.66666666666667</v>
      </c>
      <c r="L4" s="41" t="str">
        <f t="shared" si="0"/>
        <v>Так</v>
      </c>
      <c r="M4" s="46"/>
      <c r="N4" s="46"/>
      <c r="O4" s="46"/>
      <c r="P4" s="46"/>
      <c r="Q4" s="46"/>
      <c r="R4" s="46"/>
      <c r="S4" s="46"/>
      <c r="T4" s="46"/>
      <c r="U4" s="47"/>
      <c r="V4" s="47"/>
      <c r="W4" s="44"/>
    </row>
    <row r="5" spans="1:23" ht="19.5" thickBot="1">
      <c r="A5" s="36" t="s">
        <v>17</v>
      </c>
      <c r="B5" s="45">
        <v>87</v>
      </c>
      <c r="C5" s="45">
        <v>84</v>
      </c>
      <c r="D5" s="45">
        <v>92</v>
      </c>
      <c r="E5" s="38"/>
      <c r="F5" s="37">
        <v>94</v>
      </c>
      <c r="G5" s="37">
        <v>95</v>
      </c>
      <c r="H5" s="39">
        <v>98</v>
      </c>
      <c r="I5" s="37">
        <v>80</v>
      </c>
      <c r="J5" s="40"/>
      <c r="K5" s="41">
        <f>(2*AVERAGE(B5:D5)+AVERAGE(F5:I5))/3</f>
        <v>89.02777777777779</v>
      </c>
      <c r="L5" s="41" t="str">
        <f t="shared" si="0"/>
        <v> </v>
      </c>
      <c r="M5" s="48"/>
      <c r="N5" s="46"/>
      <c r="O5" s="46"/>
      <c r="P5" s="46"/>
      <c r="Q5" s="46"/>
      <c r="R5" s="46"/>
      <c r="S5" s="46"/>
      <c r="T5" s="46"/>
      <c r="U5" s="47"/>
      <c r="V5" s="47"/>
      <c r="W5" s="44"/>
    </row>
    <row r="6" spans="1:23" ht="19.5" thickBot="1">
      <c r="A6" s="36" t="s">
        <v>20</v>
      </c>
      <c r="B6" s="45">
        <v>80</v>
      </c>
      <c r="C6" s="45">
        <v>84</v>
      </c>
      <c r="D6" s="45">
        <v>90</v>
      </c>
      <c r="E6" s="38"/>
      <c r="F6" s="37">
        <v>90</v>
      </c>
      <c r="G6" s="37">
        <v>82</v>
      </c>
      <c r="H6" s="39">
        <v>96</v>
      </c>
      <c r="I6" s="37">
        <v>67</v>
      </c>
      <c r="J6" s="40"/>
      <c r="K6" s="41">
        <f>(2*AVERAGE(B6:D6)+AVERAGE(F6:I6))/3</f>
        <v>84.36111111111111</v>
      </c>
      <c r="L6" s="41" t="str">
        <f t="shared" si="0"/>
        <v> </v>
      </c>
      <c r="M6" s="48"/>
      <c r="N6" s="48"/>
      <c r="O6" s="48"/>
      <c r="P6" s="48"/>
      <c r="Q6" s="48"/>
      <c r="R6" s="48"/>
      <c r="S6" s="48"/>
      <c r="T6" s="48"/>
      <c r="U6" s="43"/>
      <c r="V6" s="43"/>
      <c r="W6" s="44"/>
    </row>
    <row r="7" spans="1:22" ht="19.5" thickBot="1">
      <c r="A7" s="12" t="s">
        <v>18</v>
      </c>
      <c r="B7" s="15">
        <v>80</v>
      </c>
      <c r="C7" s="15">
        <v>91</v>
      </c>
      <c r="D7" s="15">
        <v>80</v>
      </c>
      <c r="E7" s="14"/>
      <c r="F7" s="15">
        <v>80</v>
      </c>
      <c r="G7" s="15">
        <v>80</v>
      </c>
      <c r="H7" s="20">
        <v>95</v>
      </c>
      <c r="I7" s="15">
        <v>70</v>
      </c>
      <c r="J7" s="2"/>
      <c r="K7" s="3">
        <f>(2*AVERAGE(B7:D7)+AVERAGE(F7:I7))/3</f>
        <v>82.86111111111111</v>
      </c>
      <c r="L7" s="3" t="str">
        <f t="shared" si="0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12" t="s">
        <v>22</v>
      </c>
      <c r="B8" s="16">
        <v>80</v>
      </c>
      <c r="C8" s="16">
        <v>83</v>
      </c>
      <c r="D8" s="16">
        <v>84</v>
      </c>
      <c r="E8" s="14"/>
      <c r="F8" s="15">
        <v>90</v>
      </c>
      <c r="G8" s="15">
        <v>84</v>
      </c>
      <c r="H8" s="20">
        <v>93</v>
      </c>
      <c r="I8" s="15">
        <v>67</v>
      </c>
      <c r="J8" s="2"/>
      <c r="K8" s="3">
        <f>(2*AVERAGE(B8:D8)+AVERAGE(F8:I8))/3</f>
        <v>82.72222222222221</v>
      </c>
      <c r="L8" s="3" t="str">
        <f t="shared" si="0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32.25" thickBot="1">
      <c r="A9" s="12" t="s">
        <v>21</v>
      </c>
      <c r="B9" s="17">
        <v>70</v>
      </c>
      <c r="C9" s="17">
        <v>81</v>
      </c>
      <c r="D9" s="17">
        <v>84</v>
      </c>
      <c r="E9" s="18"/>
      <c r="F9" s="15">
        <v>90</v>
      </c>
      <c r="G9" s="15">
        <v>85</v>
      </c>
      <c r="H9" s="20">
        <v>93</v>
      </c>
      <c r="I9" s="15">
        <v>70</v>
      </c>
      <c r="J9" s="2"/>
      <c r="K9" s="3">
        <f>(2*AVERAGE(B9:D9)+AVERAGE(F9:I9))/3</f>
        <v>80.38888888888889</v>
      </c>
      <c r="L9" s="3" t="str">
        <f t="shared" si="0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12" t="s">
        <v>24</v>
      </c>
      <c r="B10" s="19">
        <v>80</v>
      </c>
      <c r="C10" s="19">
        <v>74</v>
      </c>
      <c r="D10" s="19">
        <v>64</v>
      </c>
      <c r="E10" s="14"/>
      <c r="F10" s="17">
        <v>70</v>
      </c>
      <c r="G10" s="19">
        <v>70</v>
      </c>
      <c r="H10" s="20">
        <v>75</v>
      </c>
      <c r="I10" s="19">
        <v>80</v>
      </c>
      <c r="J10" s="2"/>
      <c r="K10" s="3">
        <f>(2*AVERAGE(B10:D10)+AVERAGE(F10:I10))/3</f>
        <v>73.02777777777779</v>
      </c>
      <c r="L10" s="3" t="str">
        <f t="shared" si="0"/>
        <v> </v>
      </c>
      <c r="M10" s="4"/>
      <c r="N10" s="4"/>
      <c r="O10" s="9"/>
      <c r="P10" s="9"/>
      <c r="Q10" s="9"/>
      <c r="R10" s="9"/>
      <c r="S10" s="4"/>
      <c r="T10" s="4"/>
      <c r="U10" s="1"/>
      <c r="V10" s="1"/>
    </row>
    <row r="11" spans="1:22" ht="19.5" thickBot="1">
      <c r="A11" s="12" t="s">
        <v>23</v>
      </c>
      <c r="B11" s="13">
        <v>70</v>
      </c>
      <c r="C11" s="13">
        <v>75</v>
      </c>
      <c r="D11" s="13">
        <v>66</v>
      </c>
      <c r="E11" s="14"/>
      <c r="F11" s="15">
        <v>70</v>
      </c>
      <c r="G11" s="15">
        <v>72</v>
      </c>
      <c r="H11" s="20">
        <v>50</v>
      </c>
      <c r="I11" s="15">
        <v>60</v>
      </c>
      <c r="J11" s="2"/>
      <c r="K11" s="3">
        <f>(2*AVERAGE(B11:D11)+AVERAGE(F11:I11))/3</f>
        <v>67.88888888888889</v>
      </c>
      <c r="L11" s="3" t="str">
        <f t="shared" si="0"/>
        <v> </v>
      </c>
      <c r="M11" s="4"/>
      <c r="N11" s="4"/>
      <c r="O11" s="4"/>
      <c r="P11" s="4"/>
      <c r="Q11" s="4"/>
      <c r="R11" s="4"/>
      <c r="S11" s="4"/>
      <c r="T11" s="4"/>
      <c r="U11" s="1"/>
      <c r="V11" s="1"/>
    </row>
    <row r="12" ht="15">
      <c r="A12" s="11"/>
    </row>
    <row r="14" ht="15">
      <c r="A14" s="11"/>
    </row>
    <row r="15" ht="15">
      <c r="A15" s="11"/>
    </row>
  </sheetData>
  <sheetProtection/>
  <autoFilter ref="A1:K2">
    <sortState ref="A2:K15">
      <sortCondition descending="1" sortBy="value" ref="K2:K15"/>
    </sortState>
  </autoFilter>
  <mergeCells count="11">
    <mergeCell ref="T1:T2"/>
    <mergeCell ref="I1:I2"/>
    <mergeCell ref="M1:S1"/>
    <mergeCell ref="J1:J2"/>
    <mergeCell ref="E1:E2"/>
    <mergeCell ref="F1:F2"/>
    <mergeCell ref="H1:H2"/>
    <mergeCell ref="A1:A2"/>
    <mergeCell ref="D1:D2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2020-06-25T08:39:45Z</dcterms:modified>
  <cp:category/>
  <cp:version/>
  <cp:contentType/>
  <cp:contentStatus/>
</cp:coreProperties>
</file>