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<sst xmlns="http://schemas.openxmlformats.org/spreadsheetml/2006/main" count="37" uniqueCount="37">
  <si>
    <t>Прізвище, ім'я, 
по батькові студента</t>
  </si>
  <si>
    <t>ОІМ</t>
  </si>
  <si>
    <t>ПГ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</si>
  <si>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</si>
  <si>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</si>
  <si>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</si>
  <si>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</si>
  <si>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</si>
  <si>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</si>
  <si>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</si>
  <si>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</si>
  <si>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</si>
  <si>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</si>
  <si>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</si>
  <si>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ПФ</t>
  </si>
  <si>
    <t>ЛКМЯВ</t>
  </si>
  <si>
    <t>Боровська Христина Іванівна</t>
  </si>
  <si>
    <t>Вільчак Ірина Іванівна</t>
  </si>
  <si>
    <t>Грудзевич Тетяна Володимирівна</t>
  </si>
  <si>
    <t>Данилюк Катерина Вадимівна</t>
  </si>
  <si>
    <t>Івасюк Божена Романівна</t>
  </si>
  <si>
    <t>Лазоренко Валентина Олександрівна</t>
  </si>
  <si>
    <t>Мушка Анастасія Степанівна</t>
  </si>
  <si>
    <t>Римик Соломія Ігорівна</t>
  </si>
  <si>
    <t>Уманців Наталія Юріївна</t>
  </si>
  <si>
    <t>Федик Ольга Володимирівна</t>
  </si>
  <si>
    <t>Фешанич Галина-Вероніка Валеріївна</t>
  </si>
  <si>
    <t>Хоминець Христина Володимирівна</t>
  </si>
  <si>
    <t>Чоловська Софія Сергіївна</t>
  </si>
  <si>
    <t>Яковлєва Діана Денисівна</t>
  </si>
  <si>
    <t>Яцишин Вікторія Тарасівна</t>
  </si>
  <si>
    <t>УМ</t>
  </si>
  <si>
    <t>ЛМ</t>
  </si>
  <si>
    <t>Психологія</t>
  </si>
  <si>
    <t>Базюк Ірина Володимирівна</t>
  </si>
  <si>
    <t>Максим’юк Анастасія Віталіївна</t>
  </si>
  <si>
    <t>Піцик Марта Миколаївна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</si>
</sst>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sz val="14"/>
      <color rgb="FFFF0000"/>
      <name val="Times New Roman"/>
      <family val="1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3" fillId="35" borderId="10" xfId="52" applyFont="1" applyFill="1" applyBorder="1" applyAlignment="1">
      <alignment horizontal="center"/>
      <protection/>
    </xf>
    <xf numFmtId="0" fontId="10" fillId="35" borderId="10" xfId="52" applyFont="1" applyFill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58" fillId="36" borderId="13" xfId="0" applyFont="1" applyFill="1" applyBorder="1" applyAlignment="1">
      <alignment vertical="top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59" fillId="0" borderId="10" xfId="0" applyFont="1" applyBorder="1" applyAlignment="1">
      <alignment/>
    </xf>
    <xf numFmtId="0" fontId="10" fillId="37" borderId="10" xfId="52" applyFont="1" applyFill="1" applyBorder="1" applyAlignment="1">
      <alignment horizontal="center"/>
      <protection/>
    </xf>
    <xf numFmtId="0" fontId="3" fillId="37" borderId="10" xfId="52" applyFont="1" applyFill="1" applyBorder="1" applyAlignment="1">
      <alignment horizontal="center"/>
      <protection/>
    </xf>
    <xf numFmtId="0" fontId="60" fillId="0" borderId="13" xfId="0" applyFont="1" applyBorder="1" applyAlignment="1">
      <alignment horizontal="center" wrapText="1"/>
    </xf>
    <xf numFmtId="0" fontId="61" fillId="37" borderId="13" xfId="0" applyFont="1" applyFill="1" applyBorder="1" applyAlignment="1">
      <alignment wrapText="1"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4" xfId="52" applyFont="1" applyBorder="1" applyAlignment="1">
      <alignment horizontal="left" textRotation="90" wrapText="1"/>
      <protection/>
    </xf>
    <xf numFmtId="0" fontId="11" fillId="0" borderId="15" xfId="52" applyFont="1" applyBorder="1" applyAlignment="1">
      <alignment horizontal="left" vertical="top" wrapText="1"/>
      <protection/>
    </xf>
    <xf numFmtId="0" fontId="9" fillId="0" borderId="16" xfId="52" applyFont="1" applyBorder="1" applyAlignment="1">
      <alignment horizontal="left" vertical="top" wrapText="1"/>
      <protection/>
    </xf>
    <xf numFmtId="0" fontId="9" fillId="0" borderId="17" xfId="52" applyFont="1" applyBorder="1" applyAlignment="1">
      <alignment horizontal="left" vertical="top" wrapText="1"/>
      <protection/>
    </xf>
    <xf numFmtId="0" fontId="3" fillId="38" borderId="12" xfId="52" applyFont="1" applyFill="1" applyBorder="1" applyAlignment="1">
      <alignment horizontal="center" vertical="center" textRotation="90"/>
      <protection/>
    </xf>
    <xf numFmtId="0" fontId="3" fillId="38" borderId="14" xfId="52" applyFont="1" applyFill="1" applyBorder="1" applyAlignment="1">
      <alignment horizontal="center" vertical="center" textRotation="90"/>
      <protection/>
    </xf>
    <xf numFmtId="0" fontId="4" fillId="38" borderId="12" xfId="52" applyFont="1" applyFill="1" applyBorder="1" applyAlignment="1">
      <alignment horizontal="left" textRotation="90"/>
      <protection/>
    </xf>
    <xf numFmtId="0" fontId="4" fillId="38" borderId="14" xfId="52" applyFont="1" applyFill="1" applyBorder="1" applyAlignment="1">
      <alignment horizontal="left" textRotation="90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4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4" xfId="52" applyFont="1" applyBorder="1" applyAlignment="1">
      <alignment horizontal="center" vertical="center" textRotation="90" wrapText="1"/>
      <protection/>
    </xf>
    <xf numFmtId="0" fontId="60" fillId="0" borderId="10" xfId="0" applyFont="1" applyBorder="1" applyAlignment="1">
      <alignment horizontal="center" wrapText="1"/>
    </xf>
    <xf numFmtId="0" fontId="61" fillId="37" borderId="10" xfId="0" applyFont="1" applyFill="1" applyBorder="1" applyAlignment="1">
      <alignment wrapText="1"/>
    </xf>
    <xf numFmtId="0" fontId="59" fillId="0" borderId="13" xfId="0" applyFont="1" applyBorder="1" applyAlignment="1">
      <alignment horizontal="center"/>
    </xf>
    <xf numFmtId="0" fontId="10" fillId="37" borderId="13" xfId="52" applyFont="1" applyFill="1" applyBorder="1" applyAlignment="1">
      <alignment horizontal="center"/>
      <protection/>
    </xf>
    <xf numFmtId="0" fontId="62" fillId="36" borderId="18" xfId="0" applyFont="1" applyFill="1" applyBorder="1" applyAlignment="1">
      <alignment vertical="top" wrapText="1"/>
    </xf>
    <xf numFmtId="0" fontId="63" fillId="0" borderId="18" xfId="0" applyFont="1" applyBorder="1" applyAlignment="1">
      <alignment horizontal="center" wrapText="1"/>
    </xf>
    <xf numFmtId="0" fontId="64" fillId="0" borderId="0" xfId="52" applyFont="1" applyBorder="1" applyAlignment="1">
      <alignment horizontal="center"/>
      <protection/>
    </xf>
    <xf numFmtId="0" fontId="64" fillId="0" borderId="10" xfId="52" applyFont="1" applyBorder="1" applyAlignment="1">
      <alignment horizontal="center"/>
      <protection/>
    </xf>
    <xf numFmtId="0" fontId="65" fillId="33" borderId="10" xfId="52" applyFont="1" applyFill="1" applyBorder="1" applyAlignment="1">
      <alignment horizontal="center"/>
      <protection/>
    </xf>
    <xf numFmtId="0" fontId="64" fillId="35" borderId="10" xfId="52" applyFont="1" applyFill="1" applyBorder="1" applyAlignment="1">
      <alignment horizontal="center"/>
      <protection/>
    </xf>
    <xf numFmtId="0" fontId="63" fillId="35" borderId="10" xfId="52" applyFont="1" applyFill="1" applyBorder="1" applyAlignment="1">
      <alignment horizontal="center"/>
      <protection/>
    </xf>
    <xf numFmtId="0" fontId="66" fillId="33" borderId="10" xfId="52" applyFont="1" applyFill="1" applyBorder="1" applyAlignment="1">
      <alignment horizontal="center"/>
      <protection/>
    </xf>
    <xf numFmtId="2" fontId="67" fillId="34" borderId="10" xfId="52" applyNumberFormat="1" applyFont="1" applyFill="1" applyBorder="1" applyAlignment="1">
      <alignment horizontal="center"/>
      <protection/>
    </xf>
    <xf numFmtId="0" fontId="68" fillId="35" borderId="10" xfId="52" applyFont="1" applyFill="1" applyBorder="1" applyAlignment="1">
      <alignment horizontal="center" wrapText="1"/>
      <protection/>
    </xf>
    <xf numFmtId="0" fontId="62" fillId="36" borderId="13" xfId="0" applyFont="1" applyFill="1" applyBorder="1" applyAlignment="1">
      <alignment vertical="top" wrapText="1"/>
    </xf>
    <xf numFmtId="0" fontId="63" fillId="0" borderId="13" xfId="0" applyFont="1" applyBorder="1" applyAlignment="1">
      <alignment horizontal="center" wrapText="1"/>
    </xf>
    <xf numFmtId="0" fontId="64" fillId="0" borderId="10" xfId="52" applyFont="1" applyFill="1" applyBorder="1" applyAlignment="1">
      <alignment horizontal="center"/>
      <protection/>
    </xf>
    <xf numFmtId="0" fontId="66" fillId="0" borderId="10" xfId="52" applyFont="1" applyBorder="1">
      <alignment/>
      <protection/>
    </xf>
    <xf numFmtId="0" fontId="69" fillId="0" borderId="10" xfId="52" applyFont="1" applyBorder="1">
      <alignment/>
      <protection/>
    </xf>
    <xf numFmtId="0" fontId="64" fillId="35" borderId="13" xfId="52" applyFont="1" applyFill="1" applyBorder="1" applyAlignment="1">
      <alignment horizontal="center"/>
      <protection/>
    </xf>
    <xf numFmtId="0" fontId="63" fillId="0" borderId="10" xfId="0" applyFont="1" applyBorder="1" applyAlignment="1">
      <alignment horizontal="center" wrapText="1"/>
    </xf>
    <xf numFmtId="0" fontId="70" fillId="35" borderId="10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85" zoomScaleNormal="85" zoomScalePageLayoutView="0" workbookViewId="0" topLeftCell="A7">
      <selection activeCell="A3" sqref="A3:S10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8" width="6.14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6" t="s">
        <v>0</v>
      </c>
      <c r="B1" s="34" t="s">
        <v>31</v>
      </c>
      <c r="C1" s="18"/>
      <c r="D1" s="34" t="s">
        <v>1</v>
      </c>
      <c r="E1" s="32"/>
      <c r="F1" s="34" t="s">
        <v>33</v>
      </c>
      <c r="G1" s="12"/>
      <c r="H1" s="12"/>
      <c r="I1" s="34" t="s">
        <v>2</v>
      </c>
      <c r="J1" s="30"/>
      <c r="K1" s="38" t="s">
        <v>3</v>
      </c>
      <c r="L1" s="25" t="s">
        <v>4</v>
      </c>
      <c r="M1" s="27" t="s">
        <v>5</v>
      </c>
      <c r="N1" s="28"/>
      <c r="O1" s="28"/>
      <c r="P1" s="28"/>
      <c r="Q1" s="28"/>
      <c r="R1" s="28"/>
      <c r="S1" s="29"/>
      <c r="T1" s="25" t="s">
        <v>6</v>
      </c>
      <c r="U1" s="9"/>
      <c r="V1" s="9"/>
    </row>
    <row r="2" spans="1:20" ht="108.75" customHeight="1" thickBot="1">
      <c r="A2" s="37"/>
      <c r="B2" s="35"/>
      <c r="C2" s="19" t="s">
        <v>32</v>
      </c>
      <c r="D2" s="35"/>
      <c r="E2" s="33"/>
      <c r="F2" s="35"/>
      <c r="G2" s="19" t="s">
        <v>15</v>
      </c>
      <c r="H2" s="19" t="s">
        <v>14</v>
      </c>
      <c r="I2" s="35"/>
      <c r="J2" s="31"/>
      <c r="K2" s="39"/>
      <c r="L2" s="26"/>
      <c r="M2" s="10" t="s">
        <v>7</v>
      </c>
      <c r="N2" s="10" t="s">
        <v>8</v>
      </c>
      <c r="O2" s="10" t="s">
        <v>9</v>
      </c>
      <c r="P2" s="11" t="s">
        <v>11</v>
      </c>
      <c r="Q2" s="11" t="s">
        <v>12</v>
      </c>
      <c r="R2" s="11" t="s">
        <v>13</v>
      </c>
      <c r="S2" s="10" t="s">
        <v>10</v>
      </c>
      <c r="T2" s="26"/>
    </row>
    <row r="3" spans="1:22" ht="19.5" thickBot="1">
      <c r="A3" s="44" t="s">
        <v>24</v>
      </c>
      <c r="B3" s="45">
        <v>96</v>
      </c>
      <c r="C3" s="46">
        <v>91</v>
      </c>
      <c r="D3" s="47">
        <v>95</v>
      </c>
      <c r="E3" s="48"/>
      <c r="F3" s="45">
        <v>92</v>
      </c>
      <c r="G3" s="45">
        <v>91</v>
      </c>
      <c r="H3" s="49">
        <v>100</v>
      </c>
      <c r="I3" s="50">
        <v>92</v>
      </c>
      <c r="J3" s="51"/>
      <c r="K3" s="52">
        <f>(2*AVERAGE(B3:D3)+AVERAGE(F3:I3))/3</f>
        <v>93.91666666666667</v>
      </c>
      <c r="L3" s="52" t="str">
        <f aca="true" t="shared" si="0" ref="L3:L20">IF(AND(MIN(B3:D3)&gt;89,MIN(F3:I3)&gt;89),"Так"," ")</f>
        <v>Так</v>
      </c>
      <c r="M3" s="53"/>
      <c r="N3" s="53"/>
      <c r="O3" s="53"/>
      <c r="P3" s="53"/>
      <c r="Q3" s="53"/>
      <c r="R3" s="53"/>
      <c r="S3" s="53"/>
      <c r="T3" s="4"/>
      <c r="U3" s="1"/>
      <c r="V3" s="1"/>
    </row>
    <row r="4" spans="1:22" ht="19.5" thickBot="1">
      <c r="A4" s="54" t="s">
        <v>28</v>
      </c>
      <c r="B4" s="55">
        <v>90</v>
      </c>
      <c r="C4" s="47">
        <v>91</v>
      </c>
      <c r="D4" s="47">
        <v>97</v>
      </c>
      <c r="E4" s="48"/>
      <c r="F4" s="55">
        <v>93</v>
      </c>
      <c r="G4" s="55">
        <v>85</v>
      </c>
      <c r="H4" s="49">
        <v>99</v>
      </c>
      <c r="I4" s="49">
        <v>92</v>
      </c>
      <c r="J4" s="51"/>
      <c r="K4" s="52">
        <f>(2*AVERAGE(B4:D4)+AVERAGE(F4:I4))/3</f>
        <v>92.52777777777779</v>
      </c>
      <c r="L4" s="52" t="str">
        <f t="shared" si="0"/>
        <v> </v>
      </c>
      <c r="M4" s="53"/>
      <c r="N4" s="53"/>
      <c r="O4" s="53"/>
      <c r="P4" s="53"/>
      <c r="Q4" s="53"/>
      <c r="R4" s="53"/>
      <c r="S4" s="53"/>
      <c r="T4" s="4"/>
      <c r="U4" s="5"/>
      <c r="V4" s="1"/>
    </row>
    <row r="5" spans="1:22" ht="19.5" thickBot="1">
      <c r="A5" s="54" t="s">
        <v>30</v>
      </c>
      <c r="B5" s="55">
        <v>90</v>
      </c>
      <c r="C5" s="56">
        <v>87</v>
      </c>
      <c r="D5" s="56">
        <v>95</v>
      </c>
      <c r="E5" s="48"/>
      <c r="F5" s="55">
        <v>97</v>
      </c>
      <c r="G5" s="55">
        <v>92</v>
      </c>
      <c r="H5" s="49">
        <v>98</v>
      </c>
      <c r="I5" s="50">
        <v>93</v>
      </c>
      <c r="J5" s="51"/>
      <c r="K5" s="52">
        <f>(2*AVERAGE(B5:D5)+AVERAGE(F5:I5))/3</f>
        <v>92.11111111111113</v>
      </c>
      <c r="L5" s="52" t="str">
        <f t="shared" si="0"/>
        <v> </v>
      </c>
      <c r="M5" s="57"/>
      <c r="N5" s="57"/>
      <c r="O5" s="57"/>
      <c r="P5" s="57"/>
      <c r="Q5" s="57"/>
      <c r="R5" s="57"/>
      <c r="S5" s="57"/>
      <c r="T5" s="7"/>
      <c r="U5" s="1"/>
      <c r="V5" s="1"/>
    </row>
    <row r="6" spans="1:22" ht="19.5" thickBot="1">
      <c r="A6" s="54" t="s">
        <v>20</v>
      </c>
      <c r="B6" s="55">
        <v>88</v>
      </c>
      <c r="C6" s="47">
        <v>86</v>
      </c>
      <c r="D6" s="47">
        <v>97</v>
      </c>
      <c r="E6" s="48"/>
      <c r="F6" s="55">
        <v>96</v>
      </c>
      <c r="G6" s="55">
        <v>81</v>
      </c>
      <c r="H6" s="49">
        <v>99</v>
      </c>
      <c r="I6" s="50">
        <v>94</v>
      </c>
      <c r="J6" s="51"/>
      <c r="K6" s="52">
        <f>(2*AVERAGE(B6:D6)+AVERAGE(F6:I6))/3</f>
        <v>91.05555555555554</v>
      </c>
      <c r="L6" s="52" t="str">
        <f t="shared" si="0"/>
        <v> </v>
      </c>
      <c r="M6" s="58"/>
      <c r="N6" s="58"/>
      <c r="O6" s="58"/>
      <c r="P6" s="58"/>
      <c r="Q6" s="58"/>
      <c r="R6" s="58"/>
      <c r="S6" s="58"/>
      <c r="T6" s="6"/>
      <c r="U6" s="5"/>
      <c r="V6" s="5"/>
    </row>
    <row r="7" spans="1:22" ht="19.5" thickBot="1">
      <c r="A7" s="54" t="s">
        <v>25</v>
      </c>
      <c r="B7" s="55">
        <v>94</v>
      </c>
      <c r="C7" s="49">
        <v>81</v>
      </c>
      <c r="D7" s="49">
        <v>98</v>
      </c>
      <c r="E7" s="48"/>
      <c r="F7" s="55">
        <v>87</v>
      </c>
      <c r="G7" s="55">
        <v>87</v>
      </c>
      <c r="H7" s="49">
        <v>96</v>
      </c>
      <c r="I7" s="50">
        <v>92</v>
      </c>
      <c r="J7" s="51"/>
      <c r="K7" s="52">
        <f>(2*AVERAGE(B7:D7)+AVERAGE(F7:I7))/3</f>
        <v>90.83333333333333</v>
      </c>
      <c r="L7" s="52" t="str">
        <f t="shared" si="0"/>
        <v> </v>
      </c>
      <c r="M7" s="53"/>
      <c r="N7" s="53"/>
      <c r="O7" s="53"/>
      <c r="P7" s="53"/>
      <c r="Q7" s="53"/>
      <c r="R7" s="53"/>
      <c r="S7" s="53"/>
      <c r="T7" s="4"/>
      <c r="U7" s="1"/>
      <c r="V7" s="1"/>
    </row>
    <row r="8" spans="1:22" ht="32.25" thickBot="1">
      <c r="A8" s="54" t="s">
        <v>35</v>
      </c>
      <c r="B8" s="59">
        <v>92</v>
      </c>
      <c r="C8" s="60">
        <v>81</v>
      </c>
      <c r="D8" s="49">
        <v>92</v>
      </c>
      <c r="E8" s="48"/>
      <c r="F8" s="55">
        <v>95</v>
      </c>
      <c r="G8" s="55">
        <v>90</v>
      </c>
      <c r="H8" s="49">
        <v>99</v>
      </c>
      <c r="I8" s="50">
        <v>93</v>
      </c>
      <c r="J8" s="51"/>
      <c r="K8" s="52">
        <f>(2*AVERAGE(B8:D8)+AVERAGE(F8:I8))/3</f>
        <v>90.30555555555554</v>
      </c>
      <c r="L8" s="52" t="str">
        <f t="shared" si="0"/>
        <v> </v>
      </c>
      <c r="M8" s="53"/>
      <c r="N8" s="53"/>
      <c r="O8" s="53"/>
      <c r="P8" s="53"/>
      <c r="Q8" s="53"/>
      <c r="R8" s="53"/>
      <c r="S8" s="53"/>
      <c r="T8" s="4"/>
      <c r="U8" s="1"/>
      <c r="V8" s="1"/>
    </row>
    <row r="9" spans="1:22" ht="19.5" thickBot="1">
      <c r="A9" s="54" t="s">
        <v>17</v>
      </c>
      <c r="B9" s="55">
        <v>83</v>
      </c>
      <c r="C9" s="49">
        <v>86</v>
      </c>
      <c r="D9" s="49">
        <v>98</v>
      </c>
      <c r="E9" s="48"/>
      <c r="F9" s="55">
        <v>96</v>
      </c>
      <c r="G9" s="55">
        <v>83</v>
      </c>
      <c r="H9" s="49">
        <v>99</v>
      </c>
      <c r="I9" s="50">
        <v>92</v>
      </c>
      <c r="J9" s="51"/>
      <c r="K9" s="52">
        <f>(2*AVERAGE(B9:D9)+AVERAGE(F9:I9))/3</f>
        <v>90.16666666666667</v>
      </c>
      <c r="L9" s="52" t="str">
        <f t="shared" si="0"/>
        <v> </v>
      </c>
      <c r="M9" s="53"/>
      <c r="N9" s="53"/>
      <c r="O9" s="61"/>
      <c r="P9" s="61"/>
      <c r="Q9" s="61"/>
      <c r="R9" s="61"/>
      <c r="S9" s="53"/>
      <c r="T9" s="4"/>
      <c r="U9" s="1"/>
      <c r="V9" s="1"/>
    </row>
    <row r="10" spans="1:22" ht="19.5" thickBot="1">
      <c r="A10" s="54" t="s">
        <v>34</v>
      </c>
      <c r="B10" s="59">
        <v>92</v>
      </c>
      <c r="C10" s="60">
        <v>93</v>
      </c>
      <c r="D10" s="49">
        <v>80</v>
      </c>
      <c r="E10" s="48"/>
      <c r="F10" s="55">
        <v>98</v>
      </c>
      <c r="G10" s="55">
        <v>90</v>
      </c>
      <c r="H10" s="49">
        <v>95</v>
      </c>
      <c r="I10" s="50">
        <v>78</v>
      </c>
      <c r="J10" s="51"/>
      <c r="K10" s="52">
        <f>(2*AVERAGE(B10:D10)+AVERAGE(F10:I10))/3</f>
        <v>88.97222222222221</v>
      </c>
      <c r="L10" s="52" t="str">
        <f t="shared" si="0"/>
        <v> </v>
      </c>
      <c r="M10" s="53"/>
      <c r="N10" s="53"/>
      <c r="O10" s="53"/>
      <c r="P10" s="53"/>
      <c r="Q10" s="53"/>
      <c r="R10" s="53"/>
      <c r="S10" s="53"/>
      <c r="T10" s="4"/>
      <c r="U10" s="1"/>
      <c r="V10" s="1"/>
    </row>
    <row r="11" spans="1:22" ht="19.5" thickBot="1">
      <c r="A11" s="17" t="s">
        <v>29</v>
      </c>
      <c r="B11" s="23">
        <v>83</v>
      </c>
      <c r="C11" s="15">
        <v>90</v>
      </c>
      <c r="D11" s="15">
        <v>90</v>
      </c>
      <c r="E11" s="8"/>
      <c r="F11" s="23">
        <v>88</v>
      </c>
      <c r="G11" s="23">
        <v>90</v>
      </c>
      <c r="H11" s="14">
        <v>88</v>
      </c>
      <c r="I11" s="14">
        <v>96</v>
      </c>
      <c r="J11" s="2"/>
      <c r="K11" s="3">
        <f>(2*AVERAGE(B11:D11)+AVERAGE(F11:I11))/3</f>
        <v>88.61111111111113</v>
      </c>
      <c r="L11" s="3" t="str">
        <f t="shared" si="0"/>
        <v> </v>
      </c>
      <c r="M11" s="4"/>
      <c r="N11" s="4"/>
      <c r="O11" s="4"/>
      <c r="P11" s="4"/>
      <c r="Q11" s="4"/>
      <c r="R11" s="4"/>
      <c r="S11" s="4"/>
      <c r="T11" s="4"/>
      <c r="U11" s="5"/>
      <c r="V11" s="1"/>
    </row>
    <row r="12" spans="1:20" ht="19.5" thickBot="1">
      <c r="A12" s="17" t="s">
        <v>23</v>
      </c>
      <c r="B12" s="23">
        <v>84</v>
      </c>
      <c r="C12" s="15">
        <v>77</v>
      </c>
      <c r="D12" s="15">
        <v>96</v>
      </c>
      <c r="E12" s="8"/>
      <c r="F12" s="23">
        <v>98</v>
      </c>
      <c r="G12" s="23">
        <v>91</v>
      </c>
      <c r="H12" s="14">
        <v>95</v>
      </c>
      <c r="I12" s="13">
        <v>93</v>
      </c>
      <c r="J12" s="2"/>
      <c r="K12" s="3">
        <f>(2*AVERAGE(B12:D12)+AVERAGE(F12:I12))/3</f>
        <v>88.52777777777779</v>
      </c>
      <c r="L12" s="3" t="str">
        <f t="shared" si="0"/>
        <v> </v>
      </c>
      <c r="M12" s="4"/>
      <c r="N12" s="4"/>
      <c r="O12" s="4"/>
      <c r="P12" s="4"/>
      <c r="Q12" s="4"/>
      <c r="R12" s="4"/>
      <c r="S12" s="4"/>
      <c r="T12" s="4"/>
    </row>
    <row r="13" spans="1:20" ht="32.25" thickBot="1">
      <c r="A13" s="17" t="s">
        <v>22</v>
      </c>
      <c r="B13" s="23">
        <v>92</v>
      </c>
      <c r="C13" s="14">
        <v>90</v>
      </c>
      <c r="D13" s="14">
        <v>90</v>
      </c>
      <c r="E13" s="8"/>
      <c r="F13" s="23">
        <v>83</v>
      </c>
      <c r="G13" s="23">
        <v>75</v>
      </c>
      <c r="H13" s="14">
        <v>85</v>
      </c>
      <c r="I13" s="13">
        <v>91</v>
      </c>
      <c r="J13" s="2"/>
      <c r="K13" s="3">
        <f>(2*AVERAGE(B13:D13)+AVERAGE(F13:I13))/3</f>
        <v>88.27777777777779</v>
      </c>
      <c r="L13" s="3" t="str">
        <f t="shared" si="0"/>
        <v> </v>
      </c>
      <c r="M13" s="4"/>
      <c r="N13" s="4"/>
      <c r="O13" s="4"/>
      <c r="P13" s="4"/>
      <c r="Q13" s="4"/>
      <c r="R13" s="4"/>
      <c r="S13" s="4"/>
      <c r="T13" s="4"/>
    </row>
    <row r="14" spans="1:20" ht="32.25" thickBot="1">
      <c r="A14" s="17" t="s">
        <v>18</v>
      </c>
      <c r="B14" s="23">
        <v>83</v>
      </c>
      <c r="C14" s="15">
        <v>84</v>
      </c>
      <c r="D14" s="15">
        <v>85</v>
      </c>
      <c r="E14" s="8"/>
      <c r="F14" s="23">
        <v>81</v>
      </c>
      <c r="G14" s="23">
        <v>88</v>
      </c>
      <c r="H14" s="14">
        <v>88</v>
      </c>
      <c r="I14" s="14">
        <v>93</v>
      </c>
      <c r="J14" s="2"/>
      <c r="K14" s="3">
        <f>(2*AVERAGE(B14:D14)+AVERAGE(F14:I14))/3</f>
        <v>85.16666666666667</v>
      </c>
      <c r="L14" s="3" t="str">
        <f t="shared" si="0"/>
        <v> </v>
      </c>
      <c r="M14" s="7"/>
      <c r="N14" s="7"/>
      <c r="O14" s="7"/>
      <c r="P14" s="7"/>
      <c r="Q14" s="7"/>
      <c r="R14" s="7"/>
      <c r="S14" s="7"/>
      <c r="T14" s="7"/>
    </row>
    <row r="15" spans="1:20" ht="32.25" thickBot="1">
      <c r="A15" s="17" t="s">
        <v>21</v>
      </c>
      <c r="B15" s="23">
        <v>84</v>
      </c>
      <c r="C15" s="15">
        <v>74</v>
      </c>
      <c r="D15" s="15">
        <v>90</v>
      </c>
      <c r="E15" s="8"/>
      <c r="F15" s="23">
        <v>97</v>
      </c>
      <c r="G15" s="23">
        <v>83</v>
      </c>
      <c r="H15" s="14">
        <v>86</v>
      </c>
      <c r="I15" s="13">
        <v>90</v>
      </c>
      <c r="J15" s="2"/>
      <c r="K15" s="3">
        <f>(2*AVERAGE(B15:D15)+AVERAGE(F15:I15))/3</f>
        <v>84.77777777777779</v>
      </c>
      <c r="L15" s="3" t="str">
        <f t="shared" si="0"/>
        <v> </v>
      </c>
      <c r="M15" s="7"/>
      <c r="N15" s="7"/>
      <c r="O15" s="7"/>
      <c r="P15" s="7"/>
      <c r="Q15" s="7"/>
      <c r="R15" s="7"/>
      <c r="S15" s="7"/>
      <c r="T15" s="7"/>
    </row>
    <row r="16" spans="1:20" ht="32.25" thickBot="1">
      <c r="A16" s="17" t="s">
        <v>19</v>
      </c>
      <c r="B16" s="23">
        <v>80</v>
      </c>
      <c r="C16" s="14">
        <v>84</v>
      </c>
      <c r="D16" s="14">
        <v>81</v>
      </c>
      <c r="E16" s="8"/>
      <c r="F16" s="23">
        <v>76</v>
      </c>
      <c r="G16" s="23">
        <v>86</v>
      </c>
      <c r="H16" s="14">
        <v>91</v>
      </c>
      <c r="I16" s="13">
        <v>92</v>
      </c>
      <c r="J16" s="2"/>
      <c r="K16" s="3">
        <f>(2*AVERAGE(B16:D16)+AVERAGE(F16:I16))/3</f>
        <v>83.19444444444444</v>
      </c>
      <c r="L16" s="3" t="str">
        <f t="shared" si="0"/>
        <v> </v>
      </c>
      <c r="M16" s="7"/>
      <c r="N16" s="7"/>
      <c r="O16" s="7"/>
      <c r="P16" s="7"/>
      <c r="Q16" s="7"/>
      <c r="R16" s="7"/>
      <c r="S16" s="7"/>
      <c r="T16" s="7"/>
    </row>
    <row r="17" spans="1:20" ht="32.25" thickBot="1">
      <c r="A17" s="17" t="s">
        <v>27</v>
      </c>
      <c r="B17" s="23">
        <v>68</v>
      </c>
      <c r="C17" s="15">
        <v>82</v>
      </c>
      <c r="D17" s="15">
        <v>82</v>
      </c>
      <c r="E17" s="8"/>
      <c r="F17" s="23">
        <v>81</v>
      </c>
      <c r="G17" s="23">
        <v>75</v>
      </c>
      <c r="H17" s="14">
        <v>88</v>
      </c>
      <c r="I17" s="14">
        <v>86</v>
      </c>
      <c r="J17" s="2"/>
      <c r="K17" s="3">
        <f>(2*AVERAGE(B17:D17)+AVERAGE(F17:I17))/3</f>
        <v>79.05555555555556</v>
      </c>
      <c r="L17" s="3" t="str">
        <f t="shared" si="0"/>
        <v> </v>
      </c>
      <c r="M17" s="4"/>
      <c r="N17" s="4"/>
      <c r="O17" s="4"/>
      <c r="P17" s="4"/>
      <c r="Q17" s="4"/>
      <c r="R17" s="4"/>
      <c r="S17" s="4"/>
      <c r="T17" s="4"/>
    </row>
    <row r="18" spans="1:13" ht="32.25" thickBot="1">
      <c r="A18" s="17" t="s">
        <v>16</v>
      </c>
      <c r="B18" s="40">
        <v>82</v>
      </c>
      <c r="C18" s="42">
        <v>80</v>
      </c>
      <c r="D18" s="20">
        <v>90</v>
      </c>
      <c r="E18" s="16"/>
      <c r="F18" s="23">
        <v>51</v>
      </c>
      <c r="G18" s="23">
        <v>60</v>
      </c>
      <c r="H18" s="14">
        <v>81</v>
      </c>
      <c r="I18" s="13">
        <v>77</v>
      </c>
      <c r="J18" s="2"/>
      <c r="K18" s="3">
        <f>(2*AVERAGE(B18:D18)+AVERAGE(F18:I18))/3</f>
        <v>78.41666666666667</v>
      </c>
      <c r="L18" s="3" t="str">
        <f t="shared" si="0"/>
        <v> </v>
      </c>
      <c r="M18" s="4"/>
    </row>
    <row r="19" spans="1:12" ht="19.5" thickBot="1">
      <c r="A19" s="17" t="s">
        <v>36</v>
      </c>
      <c r="B19" s="14">
        <v>80</v>
      </c>
      <c r="C19" s="23">
        <v>78</v>
      </c>
      <c r="D19" s="14">
        <v>74</v>
      </c>
      <c r="E19" s="8"/>
      <c r="F19" s="23">
        <v>82</v>
      </c>
      <c r="G19" s="23">
        <v>91</v>
      </c>
      <c r="H19" s="14">
        <v>71</v>
      </c>
      <c r="I19" s="13">
        <v>55</v>
      </c>
      <c r="J19" s="2"/>
      <c r="K19" s="3">
        <f>(2*AVERAGE(B19:D19)+AVERAGE(F19:I19))/3</f>
        <v>76.47222222222221</v>
      </c>
      <c r="L19" s="3" t="str">
        <f t="shared" si="0"/>
        <v> </v>
      </c>
    </row>
    <row r="20" spans="1:13" ht="32.25" thickBot="1">
      <c r="A20" s="17" t="s">
        <v>26</v>
      </c>
      <c r="B20" s="41"/>
      <c r="C20" s="43"/>
      <c r="D20" s="14">
        <v>53</v>
      </c>
      <c r="E20" s="8"/>
      <c r="F20" s="24"/>
      <c r="G20" s="23">
        <v>50</v>
      </c>
      <c r="H20" s="21"/>
      <c r="I20" s="22"/>
      <c r="J20" s="2"/>
      <c r="K20" s="3">
        <f>(2*AVERAGE(B20:D20)+AVERAGE(F20:I20))/3</f>
        <v>52</v>
      </c>
      <c r="L20" s="3" t="str">
        <f t="shared" si="0"/>
        <v> </v>
      </c>
      <c r="M20" s="4"/>
    </row>
  </sheetData>
  <sheetProtection/>
  <autoFilter ref="A1:K2">
    <sortState ref="A2:K20">
      <sortCondition descending="1" sortBy="value" ref="K2:K20"/>
    </sortState>
  </autoFilter>
  <mergeCells count="11">
    <mergeCell ref="A1:A2"/>
    <mergeCell ref="B1:B2"/>
    <mergeCell ref="D1:D2"/>
    <mergeCell ref="K1:K2"/>
    <mergeCell ref="L1:L2"/>
    <mergeCell ref="T1:T2"/>
    <mergeCell ref="M1:S1"/>
    <mergeCell ref="J1:J2"/>
    <mergeCell ref="E1:E2"/>
    <mergeCell ref="F1:F2"/>
    <mergeCell ref="I1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2020-06-18T10:16:48Z</dcterms:modified>
  <cp:category/>
  <cp:version/>
  <cp:contentType/>
  <cp:contentStatus/>
</cp:coreProperties>
</file>