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'Лист1'!$A$1:$L$2</definedName>
  </definedNames>
  <calcPr fullCalcOnLoad="1"/>
</workbook>
</file>

<file path=xl/sharedStrings.xml><?xml version="1.0" encoding="utf-8"?>
<sst xmlns="http://schemas.openxmlformats.org/spreadsheetml/2006/main" count="44" uniqueCount="44">
  <si>
    <t>Прізвище, ім'я, 
по батькові студента</t>
  </si>
  <si>
    <t>ОІМ</t>
  </si>
  <si>
    <t>ПГ</t>
  </si>
  <si>
    <t>ЗЛ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</si>
  <si>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</si>
  <si>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</si>
  <si>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</si>
  <si>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</si>
  <si>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</si>
  <si>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</si>
  <si>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</si>
  <si>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</si>
  <si>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</si>
  <si>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</si>
  <si>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</si>
  <si>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ПФ</t>
  </si>
  <si>
    <t>Боднар Марія Богданівна</t>
  </si>
  <si>
    <t>Бойко Соломія Василівна</t>
  </si>
  <si>
    <t>Гринюк Олександра Ярославівна</t>
  </si>
  <si>
    <t>Груша Ольга Сергіївна</t>
  </si>
  <si>
    <t>Єгрешій Вікторія Олегівна</t>
  </si>
  <si>
    <t>Зьомбра Тетяна Василівна</t>
  </si>
  <si>
    <t>Криса Віталія Мар’янівна</t>
  </si>
  <si>
    <t>Маснюк Олександра Миронівна</t>
  </si>
  <si>
    <t>Нагірняк Надія Ігорівна</t>
  </si>
  <si>
    <t>Терлецька Соломія Василівна</t>
  </si>
  <si>
    <t>Угренюк Христина Василівна</t>
  </si>
  <si>
    <t>Червак Марія Степанівна</t>
  </si>
  <si>
    <t>Юхнович Мар’яна Ігорівна</t>
  </si>
  <si>
    <t>УМ</t>
  </si>
  <si>
    <t>ЛМ</t>
  </si>
  <si>
    <t>ВДГФ</t>
  </si>
  <si>
    <t>Психологія</t>
  </si>
  <si>
    <t>Циганкова Наталія Володимирівна</t>
  </si>
  <si>
    <t>Предко Дарина-Зоя Анатоліївна</t>
  </si>
  <si>
    <t>Притула Мар’яна Ігорівна</t>
  </si>
  <si>
    <t>Філімонов Нікіта Михайлович</t>
  </si>
  <si>
    <t>Яценко Софія Вячеславівна</t>
  </si>
  <si>
    <t>Вдовичин Оксана Іванівна</t>
  </si>
  <si>
    <t>Владімірова Ірина Валеріївна</t>
  </si>
  <si>
    <t>Ганущак Тетяна Богданівна</t>
  </si>
  <si>
    <t>Павлишак Володимира Михайлівна</t>
  </si>
  <si>
    <t>Сливінська Анастасія Дмитрівна</t>
  </si>
  <si>
    <t>Тюх Ярослав Богданович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</si>
</sst>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2"/>
      <color indexed="10"/>
      <name val="Calibri"/>
      <family val="2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sz val="12"/>
      <color rgb="FFFF0000"/>
      <name val="Times New Roman"/>
      <family val="1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sz val="12"/>
      <color rgb="FFFF0000"/>
      <name val="Calibri"/>
      <family val="2"/>
    </font>
    <font>
      <sz val="9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10" xfId="52" applyFill="1" applyBorder="1" applyAlignment="1">
      <alignment horizontal="center"/>
      <protection/>
    </xf>
    <xf numFmtId="2" fontId="6" fillId="34" borderId="10" xfId="52" applyNumberFormat="1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center" wrapText="1"/>
      <protection/>
    </xf>
    <xf numFmtId="0" fontId="7" fillId="0" borderId="0" xfId="52" applyFont="1">
      <alignment/>
      <protection/>
    </xf>
    <xf numFmtId="0" fontId="7" fillId="0" borderId="10" xfId="52" applyFont="1" applyBorder="1">
      <alignment/>
      <protection/>
    </xf>
    <xf numFmtId="0" fontId="2" fillId="0" borderId="10" xfId="52" applyBorder="1">
      <alignment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11" fillId="0" borderId="0" xfId="52" applyFont="1" applyAlignment="1">
      <alignment horizontal="left"/>
      <protection/>
    </xf>
    <xf numFmtId="0" fontId="10" fillId="0" borderId="11" xfId="52" applyFont="1" applyBorder="1" applyAlignment="1">
      <alignment horizontal="left" textRotation="90" wrapText="1"/>
      <protection/>
    </xf>
    <xf numFmtId="0" fontId="10" fillId="0" borderId="0" xfId="52" applyFont="1" applyFill="1" applyBorder="1" applyAlignment="1">
      <alignment horizontal="left" textRotation="90" wrapText="1"/>
      <protection/>
    </xf>
    <xf numFmtId="0" fontId="4" fillId="0" borderId="12" xfId="52" applyFont="1" applyBorder="1" applyAlignment="1">
      <alignment horizontal="left" textRotation="90"/>
      <protection/>
    </xf>
    <xf numFmtId="0" fontId="13" fillId="35" borderId="10" xfId="52" applyFont="1" applyFill="1" applyBorder="1" applyAlignment="1">
      <alignment horizontal="center" wrapText="1"/>
      <protection/>
    </xf>
    <xf numFmtId="0" fontId="61" fillId="37" borderId="13" xfId="0" applyFont="1" applyFill="1" applyBorder="1" applyAlignment="1">
      <alignment vertical="top" wrapText="1"/>
    </xf>
    <xf numFmtId="0" fontId="11" fillId="35" borderId="10" xfId="52" applyFont="1" applyFill="1" applyBorder="1" applyAlignment="1">
      <alignment horizontal="center" vertical="center"/>
      <protection/>
    </xf>
    <xf numFmtId="0" fontId="3" fillId="35" borderId="10" xfId="52" applyFont="1" applyFill="1" applyBorder="1" applyAlignment="1">
      <alignment horizontal="center" vertical="center"/>
      <protection/>
    </xf>
    <xf numFmtId="0" fontId="8" fillId="33" borderId="10" xfId="52" applyFont="1" applyFill="1" applyBorder="1" applyAlignment="1">
      <alignment horizontal="center" vertical="center"/>
      <protection/>
    </xf>
    <xf numFmtId="0" fontId="11" fillId="0" borderId="10" xfId="52" applyFont="1" applyBorder="1" applyAlignment="1">
      <alignment horizontal="center" vertical="center"/>
      <protection/>
    </xf>
    <xf numFmtId="0" fontId="11" fillId="0" borderId="10" xfId="52" applyFont="1" applyFill="1" applyBorder="1" applyAlignment="1">
      <alignment horizontal="center" vertical="center"/>
      <protection/>
    </xf>
    <xf numFmtId="0" fontId="4" fillId="4" borderId="14" xfId="52" applyFont="1" applyFill="1" applyBorder="1" applyAlignment="1">
      <alignment horizontal="left" textRotation="90"/>
      <protection/>
    </xf>
    <xf numFmtId="0" fontId="62" fillId="0" borderId="13" xfId="0" applyFont="1" applyBorder="1" applyAlignment="1">
      <alignment horizontal="center" wrapText="1"/>
    </xf>
    <xf numFmtId="0" fontId="10" fillId="0" borderId="12" xfId="52" applyFont="1" applyBorder="1" applyAlignment="1">
      <alignment horizontal="left" textRotation="90" wrapText="1"/>
      <protection/>
    </xf>
    <xf numFmtId="0" fontId="10" fillId="0" borderId="14" xfId="52" applyFont="1" applyBorder="1" applyAlignment="1">
      <alignment horizontal="left" textRotation="90" wrapText="1"/>
      <protection/>
    </xf>
    <xf numFmtId="0" fontId="12" fillId="0" borderId="15" xfId="52" applyFont="1" applyBorder="1" applyAlignment="1">
      <alignment horizontal="left" vertical="top" wrapText="1"/>
      <protection/>
    </xf>
    <xf numFmtId="0" fontId="10" fillId="0" borderId="16" xfId="52" applyFont="1" applyBorder="1" applyAlignment="1">
      <alignment horizontal="left" vertical="top" wrapText="1"/>
      <protection/>
    </xf>
    <xf numFmtId="0" fontId="10" fillId="0" borderId="17" xfId="52" applyFont="1" applyBorder="1" applyAlignment="1">
      <alignment horizontal="left" vertical="top" wrapText="1"/>
      <protection/>
    </xf>
    <xf numFmtId="0" fontId="3" fillId="36" borderId="12" xfId="52" applyFont="1" applyFill="1" applyBorder="1" applyAlignment="1">
      <alignment horizontal="center" vertical="center" textRotation="90"/>
      <protection/>
    </xf>
    <xf numFmtId="0" fontId="3" fillId="36" borderId="14" xfId="52" applyFont="1" applyFill="1" applyBorder="1" applyAlignment="1">
      <alignment horizontal="center" vertical="center" textRotation="90"/>
      <protection/>
    </xf>
    <xf numFmtId="0" fontId="4" fillId="36" borderId="12" xfId="52" applyFont="1" applyFill="1" applyBorder="1" applyAlignment="1">
      <alignment horizontal="left" textRotation="90"/>
      <protection/>
    </xf>
    <xf numFmtId="0" fontId="4" fillId="36" borderId="14" xfId="52" applyFont="1" applyFill="1" applyBorder="1" applyAlignment="1">
      <alignment horizontal="left" textRotation="90"/>
      <protection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4" xfId="52" applyFont="1" applyFill="1" applyBorder="1" applyAlignment="1">
      <alignment horizontal="left" textRotation="90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4" xfId="52" applyFont="1" applyBorder="1" applyAlignment="1">
      <alignment horizontal="center" vertical="center" textRotation="90" wrapText="1"/>
      <protection/>
    </xf>
    <xf numFmtId="0" fontId="63" fillId="38" borderId="10" xfId="0" applyFont="1" applyFill="1" applyBorder="1" applyAlignment="1">
      <alignment horizontal="center"/>
    </xf>
    <xf numFmtId="0" fontId="62" fillId="38" borderId="13" xfId="0" applyFont="1" applyFill="1" applyBorder="1" applyAlignment="1">
      <alignment horizontal="center" wrapText="1"/>
    </xf>
    <xf numFmtId="0" fontId="63" fillId="35" borderId="10" xfId="0" applyFont="1" applyFill="1" applyBorder="1" applyAlignment="1">
      <alignment horizontal="center"/>
    </xf>
    <xf numFmtId="0" fontId="11" fillId="38" borderId="10" xfId="52" applyFont="1" applyFill="1" applyBorder="1" applyAlignment="1">
      <alignment horizontal="center"/>
      <protection/>
    </xf>
    <xf numFmtId="0" fontId="11" fillId="0" borderId="10" xfId="52" applyFont="1" applyBorder="1" applyAlignment="1">
      <alignment horizontal="center"/>
      <protection/>
    </xf>
    <xf numFmtId="0" fontId="8" fillId="33" borderId="10" xfId="52" applyFont="1" applyFill="1" applyBorder="1" applyAlignment="1">
      <alignment horizontal="center"/>
      <protection/>
    </xf>
    <xf numFmtId="0" fontId="11" fillId="35" borderId="10" xfId="52" applyFont="1" applyFill="1" applyBorder="1" applyAlignment="1">
      <alignment horizontal="center"/>
      <protection/>
    </xf>
    <xf numFmtId="0" fontId="3" fillId="35" borderId="10" xfId="52" applyFont="1" applyFill="1" applyBorder="1" applyAlignment="1">
      <alignment horizontal="center"/>
      <protection/>
    </xf>
    <xf numFmtId="0" fontId="11" fillId="0" borderId="10" xfId="52" applyFont="1" applyFill="1" applyBorder="1" applyAlignment="1">
      <alignment horizontal="center"/>
      <protection/>
    </xf>
    <xf numFmtId="0" fontId="64" fillId="0" borderId="13" xfId="0" applyFont="1" applyBorder="1" applyAlignment="1">
      <alignment horizontal="right" wrapText="1"/>
    </xf>
    <xf numFmtId="0" fontId="64" fillId="0" borderId="18" xfId="0" applyFont="1" applyBorder="1" applyAlignment="1">
      <alignment horizontal="right" wrapText="1"/>
    </xf>
    <xf numFmtId="0" fontId="63" fillId="0" borderId="10" xfId="0" applyFont="1" applyBorder="1" applyAlignment="1">
      <alignment horizontal="center"/>
    </xf>
    <xf numFmtId="0" fontId="11" fillId="35" borderId="13" xfId="52" applyFont="1" applyFill="1" applyBorder="1" applyAlignment="1">
      <alignment horizontal="center" vertical="center"/>
      <protection/>
    </xf>
    <xf numFmtId="0" fontId="62" fillId="0" borderId="10" xfId="0" applyFont="1" applyBorder="1" applyAlignment="1">
      <alignment horizontal="center" wrapText="1"/>
    </xf>
    <xf numFmtId="0" fontId="11" fillId="0" borderId="13" xfId="52" applyFont="1" applyFill="1" applyBorder="1" applyAlignment="1">
      <alignment horizontal="center" vertical="center"/>
      <protection/>
    </xf>
    <xf numFmtId="0" fontId="11" fillId="0" borderId="13" xfId="52" applyFont="1" applyBorder="1" applyAlignment="1">
      <alignment horizontal="center" vertical="center"/>
      <protection/>
    </xf>
    <xf numFmtId="0" fontId="11" fillId="35" borderId="13" xfId="52" applyFont="1" applyFill="1" applyBorder="1" applyAlignment="1">
      <alignment horizontal="center"/>
      <protection/>
    </xf>
    <xf numFmtId="0" fontId="11" fillId="0" borderId="13" xfId="52" applyFont="1" applyFill="1" applyBorder="1" applyAlignment="1">
      <alignment horizontal="center"/>
      <protection/>
    </xf>
    <xf numFmtId="0" fontId="62" fillId="0" borderId="18" xfId="0" applyFont="1" applyBorder="1" applyAlignment="1">
      <alignment horizontal="center" wrapText="1"/>
    </xf>
    <xf numFmtId="0" fontId="65" fillId="35" borderId="10" xfId="52" applyFont="1" applyFill="1" applyBorder="1" applyAlignment="1">
      <alignment horizontal="center" vertical="center"/>
      <protection/>
    </xf>
    <xf numFmtId="0" fontId="66" fillId="0" borderId="13" xfId="0" applyFont="1" applyBorder="1" applyAlignment="1">
      <alignment horizontal="center" wrapText="1"/>
    </xf>
    <xf numFmtId="0" fontId="67" fillId="33" borderId="10" xfId="52" applyFont="1" applyFill="1" applyBorder="1" applyAlignment="1">
      <alignment horizontal="center" vertical="center"/>
      <protection/>
    </xf>
    <xf numFmtId="0" fontId="66" fillId="35" borderId="10" xfId="52" applyFont="1" applyFill="1" applyBorder="1" applyAlignment="1">
      <alignment horizontal="center" vertical="center"/>
      <protection/>
    </xf>
    <xf numFmtId="0" fontId="68" fillId="33" borderId="10" xfId="52" applyFont="1" applyFill="1" applyBorder="1" applyAlignment="1">
      <alignment horizontal="center"/>
      <protection/>
    </xf>
    <xf numFmtId="2" fontId="69" fillId="34" borderId="10" xfId="52" applyNumberFormat="1" applyFont="1" applyFill="1" applyBorder="1" applyAlignment="1">
      <alignment horizontal="center"/>
      <protection/>
    </xf>
    <xf numFmtId="0" fontId="68" fillId="0" borderId="10" xfId="52" applyFont="1" applyBorder="1">
      <alignment/>
      <protection/>
    </xf>
    <xf numFmtId="0" fontId="65" fillId="0" borderId="10" xfId="52" applyFont="1" applyFill="1" applyBorder="1" applyAlignment="1">
      <alignment horizontal="center"/>
      <protection/>
    </xf>
    <xf numFmtId="0" fontId="67" fillId="33" borderId="10" xfId="52" applyFont="1" applyFill="1" applyBorder="1" applyAlignment="1">
      <alignment horizontal="center"/>
      <protection/>
    </xf>
    <xf numFmtId="0" fontId="68" fillId="0" borderId="13" xfId="0" applyFont="1" applyBorder="1" applyAlignment="1">
      <alignment horizontal="right" wrapText="1"/>
    </xf>
    <xf numFmtId="0" fontId="65" fillId="35" borderId="10" xfId="52" applyFont="1" applyFill="1" applyBorder="1" applyAlignment="1">
      <alignment horizontal="center"/>
      <protection/>
    </xf>
    <xf numFmtId="0" fontId="66" fillId="35" borderId="10" xfId="52" applyFont="1" applyFill="1" applyBorder="1" applyAlignment="1">
      <alignment horizontal="center"/>
      <protection/>
    </xf>
    <xf numFmtId="0" fontId="70" fillId="0" borderId="10" xfId="52" applyFont="1" applyBorder="1">
      <alignment/>
      <protection/>
    </xf>
    <xf numFmtId="0" fontId="65" fillId="0" borderId="10" xfId="52" applyFont="1" applyFill="1" applyBorder="1" applyAlignment="1">
      <alignment horizontal="center" vertical="center"/>
      <protection/>
    </xf>
    <xf numFmtId="0" fontId="71" fillId="35" borderId="10" xfId="52" applyFont="1" applyFill="1" applyBorder="1" applyAlignment="1">
      <alignment horizontal="center" wrapText="1"/>
      <protection/>
    </xf>
    <xf numFmtId="0" fontId="66" fillId="0" borderId="10" xfId="0" applyFont="1" applyBorder="1" applyAlignment="1">
      <alignment horizontal="center" wrapText="1"/>
    </xf>
    <xf numFmtId="0" fontId="65" fillId="0" borderId="13" xfId="52" applyFont="1" applyBorder="1" applyAlignment="1">
      <alignment horizontal="center"/>
      <protection/>
    </xf>
    <xf numFmtId="0" fontId="65" fillId="0" borderId="10" xfId="52" applyFont="1" applyBorder="1" applyAlignment="1">
      <alignment horizontal="center"/>
      <protection/>
    </xf>
    <xf numFmtId="0" fontId="65" fillId="35" borderId="13" xfId="52" applyFont="1" applyFill="1" applyBorder="1" applyAlignment="1">
      <alignment horizontal="center"/>
      <protection/>
    </xf>
    <xf numFmtId="0" fontId="68" fillId="0" borderId="10" xfId="0" applyFont="1" applyBorder="1" applyAlignment="1">
      <alignment horizontal="center" wrapText="1"/>
    </xf>
    <xf numFmtId="0" fontId="65" fillId="0" borderId="10" xfId="52" applyFont="1" applyBorder="1" applyAlignment="1">
      <alignment horizontal="center" vertical="center"/>
      <protection/>
    </xf>
    <xf numFmtId="0" fontId="72" fillId="35" borderId="10" xfId="52" applyFont="1" applyFill="1" applyBorder="1" applyAlignment="1">
      <alignment horizontal="center" wrapText="1"/>
      <protection/>
    </xf>
    <xf numFmtId="0" fontId="73" fillId="0" borderId="10" xfId="0" applyFont="1" applyBorder="1" applyAlignment="1">
      <alignment horizontal="center" vertical="center"/>
    </xf>
    <xf numFmtId="0" fontId="74" fillId="36" borderId="10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="85" zoomScaleNormal="85" zoomScalePageLayoutView="0" workbookViewId="0" topLeftCell="A1">
      <selection activeCell="J3" sqref="J3"/>
    </sheetView>
  </sheetViews>
  <sheetFormatPr defaultColWidth="9.140625" defaultRowHeight="15"/>
  <cols>
    <col min="1" max="1" width="32.00390625" style="0" customWidth="1"/>
    <col min="2" max="4" width="5.7109375" style="0" customWidth="1"/>
    <col min="5" max="5" width="4.00390625" style="0" customWidth="1"/>
    <col min="6" max="9" width="6.140625" style="0" customWidth="1"/>
    <col min="10" max="10" width="5.57421875" style="0" customWidth="1"/>
    <col min="11" max="11" width="4.28125" style="0" customWidth="1"/>
    <col min="13" max="13" width="5.421875" style="0" customWidth="1"/>
    <col min="14" max="14" width="4.57421875" style="0" customWidth="1"/>
    <col min="15" max="15" width="4.7109375" style="0" customWidth="1"/>
    <col min="16" max="19" width="4.00390625" style="0" customWidth="1"/>
    <col min="20" max="20" width="6.00390625" style="0" customWidth="1"/>
    <col min="21" max="22" width="4.28125" style="0" customWidth="1"/>
    <col min="23" max="23" width="3.7109375" style="0" customWidth="1"/>
    <col min="24" max="24" width="5.57421875" style="0" customWidth="1"/>
  </cols>
  <sheetData>
    <row r="1" spans="1:23" ht="20.25" customHeight="1">
      <c r="A1" s="34" t="s">
        <v>0</v>
      </c>
      <c r="B1" s="32" t="s">
        <v>30</v>
      </c>
      <c r="C1" s="13"/>
      <c r="D1" s="32" t="s">
        <v>1</v>
      </c>
      <c r="E1" s="30"/>
      <c r="F1" s="32" t="s">
        <v>31</v>
      </c>
      <c r="G1" s="13"/>
      <c r="H1" s="13"/>
      <c r="I1" s="13"/>
      <c r="J1" s="32" t="s">
        <v>2</v>
      </c>
      <c r="K1" s="28"/>
      <c r="L1" s="36" t="s">
        <v>4</v>
      </c>
      <c r="M1" s="23" t="s">
        <v>5</v>
      </c>
      <c r="N1" s="25" t="s">
        <v>6</v>
      </c>
      <c r="O1" s="26"/>
      <c r="P1" s="26"/>
      <c r="Q1" s="26"/>
      <c r="R1" s="26"/>
      <c r="S1" s="26"/>
      <c r="T1" s="27"/>
      <c r="U1" s="23" t="s">
        <v>7</v>
      </c>
      <c r="V1" s="10"/>
      <c r="W1" s="10"/>
    </row>
    <row r="2" spans="1:21" ht="108.75" customHeight="1">
      <c r="A2" s="35"/>
      <c r="B2" s="33"/>
      <c r="C2" s="21" t="s">
        <v>29</v>
      </c>
      <c r="D2" s="33"/>
      <c r="E2" s="31"/>
      <c r="F2" s="33"/>
      <c r="G2" s="21" t="s">
        <v>32</v>
      </c>
      <c r="H2" s="21" t="s">
        <v>3</v>
      </c>
      <c r="I2" s="21" t="s">
        <v>15</v>
      </c>
      <c r="J2" s="33"/>
      <c r="K2" s="29"/>
      <c r="L2" s="37"/>
      <c r="M2" s="24"/>
      <c r="N2" s="11" t="s">
        <v>8</v>
      </c>
      <c r="O2" s="11" t="s">
        <v>9</v>
      </c>
      <c r="P2" s="11" t="s">
        <v>10</v>
      </c>
      <c r="Q2" s="12" t="s">
        <v>12</v>
      </c>
      <c r="R2" s="12" t="s">
        <v>13</v>
      </c>
      <c r="S2" s="12" t="s">
        <v>14</v>
      </c>
      <c r="T2" s="11" t="s">
        <v>11</v>
      </c>
      <c r="U2" s="24"/>
    </row>
    <row r="3" spans="1:23" ht="19.5" thickBot="1">
      <c r="A3" s="15" t="s">
        <v>20</v>
      </c>
      <c r="B3" s="57">
        <v>98</v>
      </c>
      <c r="C3" s="58">
        <v>96</v>
      </c>
      <c r="D3" s="57">
        <v>98</v>
      </c>
      <c r="E3" s="59"/>
      <c r="F3" s="58">
        <v>92</v>
      </c>
      <c r="G3" s="58">
        <v>97</v>
      </c>
      <c r="H3" s="58">
        <v>99</v>
      </c>
      <c r="I3" s="57">
        <v>97</v>
      </c>
      <c r="J3" s="60">
        <v>81</v>
      </c>
      <c r="K3" s="61"/>
      <c r="L3" s="62">
        <f>(2*AVERAGE(B3:D3)+AVERAGE(F3:J3))/3</f>
        <v>95.95555555555556</v>
      </c>
      <c r="M3" s="62" t="str">
        <f aca="true" t="shared" si="0" ref="M3:M26">IF(AND(MIN(B3:D3)&gt;89,MIN(F3:J3)&gt;89),"Так"," ")</f>
        <v> </v>
      </c>
      <c r="N3" s="63"/>
      <c r="O3" s="63"/>
      <c r="P3" s="63"/>
      <c r="Q3" s="63"/>
      <c r="R3" s="7"/>
      <c r="S3" s="7"/>
      <c r="T3" s="7"/>
      <c r="U3" s="7"/>
      <c r="V3" s="1"/>
      <c r="W3" s="1"/>
    </row>
    <row r="4" spans="1:23" ht="32.25" thickBot="1">
      <c r="A4" s="15" t="s">
        <v>42</v>
      </c>
      <c r="B4" s="64">
        <v>93</v>
      </c>
      <c r="C4" s="58">
        <v>93</v>
      </c>
      <c r="D4" s="64">
        <v>97</v>
      </c>
      <c r="E4" s="65"/>
      <c r="F4" s="66">
        <v>99</v>
      </c>
      <c r="G4" s="58">
        <v>90</v>
      </c>
      <c r="H4" s="58">
        <v>97</v>
      </c>
      <c r="I4" s="67">
        <v>99</v>
      </c>
      <c r="J4" s="68">
        <v>91</v>
      </c>
      <c r="K4" s="61"/>
      <c r="L4" s="62">
        <f>(2*AVERAGE(B4:D4)+AVERAGE(F4:J4))/3</f>
        <v>94.62222222222222</v>
      </c>
      <c r="M4" s="62" t="str">
        <f t="shared" si="0"/>
        <v>Так</v>
      </c>
      <c r="N4" s="69"/>
      <c r="O4" s="69"/>
      <c r="P4" s="69"/>
      <c r="Q4" s="69"/>
      <c r="R4" s="6"/>
      <c r="S4" s="6"/>
      <c r="T4" s="6"/>
      <c r="U4" s="6"/>
      <c r="V4" s="5"/>
      <c r="W4" s="5"/>
    </row>
    <row r="5" spans="1:23" ht="32.25" thickBot="1">
      <c r="A5" s="15" t="s">
        <v>25</v>
      </c>
      <c r="B5" s="70">
        <v>94</v>
      </c>
      <c r="C5" s="58">
        <v>90</v>
      </c>
      <c r="D5" s="70">
        <v>96</v>
      </c>
      <c r="E5" s="59"/>
      <c r="F5" s="58">
        <v>91</v>
      </c>
      <c r="G5" s="58">
        <v>98</v>
      </c>
      <c r="H5" s="58">
        <v>99</v>
      </c>
      <c r="I5" s="57">
        <v>95</v>
      </c>
      <c r="J5" s="60">
        <v>83</v>
      </c>
      <c r="K5" s="61"/>
      <c r="L5" s="62">
        <f>(2*AVERAGE(B5:D5)+AVERAGE(F5:J5))/3</f>
        <v>93.28888888888889</v>
      </c>
      <c r="M5" s="62" t="str">
        <f t="shared" si="0"/>
        <v> </v>
      </c>
      <c r="N5" s="71"/>
      <c r="O5" s="71"/>
      <c r="P5" s="71"/>
      <c r="Q5" s="71"/>
      <c r="R5" s="4"/>
      <c r="S5" s="4"/>
      <c r="T5" s="4"/>
      <c r="U5" s="4"/>
      <c r="V5" s="1"/>
      <c r="W5" s="1"/>
    </row>
    <row r="6" spans="1:23" ht="32.25" thickBot="1">
      <c r="A6" s="15" t="s">
        <v>34</v>
      </c>
      <c r="B6" s="72">
        <v>91</v>
      </c>
      <c r="C6" s="73">
        <v>92</v>
      </c>
      <c r="D6" s="74">
        <v>95</v>
      </c>
      <c r="E6" s="65"/>
      <c r="F6" s="58">
        <v>92</v>
      </c>
      <c r="G6" s="58">
        <v>97</v>
      </c>
      <c r="H6" s="75">
        <v>93</v>
      </c>
      <c r="I6" s="76">
        <v>100</v>
      </c>
      <c r="J6" s="68">
        <v>90</v>
      </c>
      <c r="K6" s="61"/>
      <c r="L6" s="62">
        <f>(2*AVERAGE(B6:D6)+AVERAGE(F6:J6))/3</f>
        <v>93.24444444444445</v>
      </c>
      <c r="M6" s="62" t="str">
        <f t="shared" si="0"/>
        <v>Так</v>
      </c>
      <c r="N6" s="71"/>
      <c r="O6" s="71"/>
      <c r="P6" s="71"/>
      <c r="Q6" s="71"/>
      <c r="R6" s="4"/>
      <c r="S6" s="4"/>
      <c r="T6" s="4"/>
      <c r="U6" s="4"/>
      <c r="V6" s="1"/>
      <c r="W6" s="1"/>
    </row>
    <row r="7" spans="1:23" ht="19.5" thickBot="1">
      <c r="A7" s="15" t="s">
        <v>19</v>
      </c>
      <c r="B7" s="77">
        <v>92</v>
      </c>
      <c r="C7" s="58">
        <v>91</v>
      </c>
      <c r="D7" s="77">
        <v>97</v>
      </c>
      <c r="E7" s="59"/>
      <c r="F7" s="58">
        <v>90</v>
      </c>
      <c r="G7" s="58">
        <v>95</v>
      </c>
      <c r="H7" s="58">
        <v>99</v>
      </c>
      <c r="I7" s="57">
        <v>93</v>
      </c>
      <c r="J7" s="60">
        <v>87</v>
      </c>
      <c r="K7" s="61"/>
      <c r="L7" s="62">
        <f>(2*AVERAGE(B7:D7)+AVERAGE(F7:J7))/3</f>
        <v>93.15555555555555</v>
      </c>
      <c r="M7" s="62" t="str">
        <f t="shared" si="0"/>
        <v> </v>
      </c>
      <c r="N7" s="71"/>
      <c r="O7" s="71"/>
      <c r="P7" s="78"/>
      <c r="Q7" s="78"/>
      <c r="R7" s="14"/>
      <c r="S7" s="14"/>
      <c r="T7" s="4"/>
      <c r="U7" s="4"/>
      <c r="V7" s="1"/>
      <c r="W7" s="1"/>
    </row>
    <row r="8" spans="1:23" ht="19.5" thickBot="1">
      <c r="A8" s="15" t="s">
        <v>27</v>
      </c>
      <c r="B8" s="79">
        <v>92</v>
      </c>
      <c r="C8" s="58">
        <v>91</v>
      </c>
      <c r="D8" s="79">
        <v>94</v>
      </c>
      <c r="E8" s="80"/>
      <c r="F8" s="58">
        <v>93</v>
      </c>
      <c r="G8" s="58">
        <v>98</v>
      </c>
      <c r="H8" s="58">
        <v>98</v>
      </c>
      <c r="I8" s="57">
        <v>95</v>
      </c>
      <c r="J8" s="79">
        <v>90</v>
      </c>
      <c r="K8" s="61"/>
      <c r="L8" s="62">
        <f>(2*AVERAGE(B8:D8)+AVERAGE(F8:J8))/3</f>
        <v>93.15555555555555</v>
      </c>
      <c r="M8" s="62" t="str">
        <f t="shared" si="0"/>
        <v>Так</v>
      </c>
      <c r="N8" s="71"/>
      <c r="O8" s="71"/>
      <c r="P8" s="71"/>
      <c r="Q8" s="71"/>
      <c r="R8" s="4"/>
      <c r="S8" s="4"/>
      <c r="T8" s="4"/>
      <c r="U8" s="4"/>
      <c r="V8" s="1"/>
      <c r="W8" s="1"/>
    </row>
    <row r="9" spans="1:23" ht="19.5" thickBot="1">
      <c r="A9" s="15" t="s">
        <v>38</v>
      </c>
      <c r="B9" s="67">
        <v>90</v>
      </c>
      <c r="C9" s="58">
        <v>93</v>
      </c>
      <c r="D9" s="67">
        <v>99</v>
      </c>
      <c r="E9" s="65"/>
      <c r="F9" s="66">
        <v>99</v>
      </c>
      <c r="G9" s="58">
        <v>80</v>
      </c>
      <c r="H9" s="58">
        <v>96</v>
      </c>
      <c r="I9" s="67">
        <v>99</v>
      </c>
      <c r="J9" s="68">
        <v>82</v>
      </c>
      <c r="K9" s="61"/>
      <c r="L9" s="62">
        <f>(2*AVERAGE(B9:D9)+AVERAGE(F9:J9))/3</f>
        <v>93.06666666666666</v>
      </c>
      <c r="M9" s="62" t="str">
        <f t="shared" si="0"/>
        <v> </v>
      </c>
      <c r="N9" s="71"/>
      <c r="O9" s="71"/>
      <c r="P9" s="71"/>
      <c r="Q9" s="71"/>
      <c r="R9" s="4"/>
      <c r="S9" s="4"/>
      <c r="T9" s="4"/>
      <c r="U9" s="4"/>
      <c r="V9" s="1"/>
      <c r="W9" s="1"/>
    </row>
    <row r="10" spans="1:21" ht="19.5" thickBot="1">
      <c r="A10" s="15" t="s">
        <v>40</v>
      </c>
      <c r="B10" s="67">
        <v>90</v>
      </c>
      <c r="C10" s="58">
        <v>94</v>
      </c>
      <c r="D10" s="67">
        <v>97</v>
      </c>
      <c r="E10" s="65"/>
      <c r="F10" s="66">
        <v>98</v>
      </c>
      <c r="G10" s="58">
        <v>80</v>
      </c>
      <c r="H10" s="58">
        <v>98</v>
      </c>
      <c r="I10" s="67">
        <v>95</v>
      </c>
      <c r="J10" s="68">
        <v>85</v>
      </c>
      <c r="K10" s="61"/>
      <c r="L10" s="62">
        <f>(2*AVERAGE(B10:D10)+AVERAGE(F10:J10))/3</f>
        <v>92.84444444444445</v>
      </c>
      <c r="M10" s="62" t="str">
        <f t="shared" si="0"/>
        <v> </v>
      </c>
      <c r="N10" s="71"/>
      <c r="O10" s="71"/>
      <c r="P10" s="71"/>
      <c r="Q10" s="71"/>
      <c r="R10" s="4"/>
      <c r="S10" s="4"/>
      <c r="T10" s="4"/>
      <c r="U10" s="4"/>
    </row>
    <row r="11" spans="1:21" ht="19.5" thickBot="1">
      <c r="A11" s="15" t="s">
        <v>28</v>
      </c>
      <c r="B11" s="70">
        <v>90</v>
      </c>
      <c r="C11" s="58">
        <v>93</v>
      </c>
      <c r="D11" s="70">
        <v>98</v>
      </c>
      <c r="E11" s="59"/>
      <c r="F11" s="58">
        <v>74</v>
      </c>
      <c r="G11" s="58">
        <v>92</v>
      </c>
      <c r="H11" s="58">
        <v>98</v>
      </c>
      <c r="I11" s="57">
        <v>93</v>
      </c>
      <c r="J11" s="60">
        <v>81</v>
      </c>
      <c r="K11" s="61"/>
      <c r="L11" s="62">
        <f>(2*AVERAGE(B11:D11)+AVERAGE(F11:J11))/3</f>
        <v>91.64444444444445</v>
      </c>
      <c r="M11" s="62" t="str">
        <f t="shared" si="0"/>
        <v> </v>
      </c>
      <c r="N11" s="71"/>
      <c r="O11" s="71"/>
      <c r="P11" s="71"/>
      <c r="Q11" s="71"/>
      <c r="R11" s="4"/>
      <c r="S11" s="4"/>
      <c r="T11" s="4"/>
      <c r="U11" s="4"/>
    </row>
    <row r="12" spans="1:21" ht="32.25" thickBot="1">
      <c r="A12" s="15" t="s">
        <v>18</v>
      </c>
      <c r="B12" s="70">
        <v>86</v>
      </c>
      <c r="C12" s="58">
        <v>94</v>
      </c>
      <c r="D12" s="70">
        <v>99</v>
      </c>
      <c r="E12" s="59"/>
      <c r="F12" s="58">
        <v>80</v>
      </c>
      <c r="G12" s="58">
        <v>92</v>
      </c>
      <c r="H12" s="58">
        <v>95</v>
      </c>
      <c r="I12" s="57">
        <v>96</v>
      </c>
      <c r="J12" s="60">
        <v>80</v>
      </c>
      <c r="K12" s="61"/>
      <c r="L12" s="62">
        <f>(2*AVERAGE(B12:D12)+AVERAGE(F12:J12))/3</f>
        <v>91.53333333333335</v>
      </c>
      <c r="M12" s="62" t="str">
        <f t="shared" si="0"/>
        <v> </v>
      </c>
      <c r="N12" s="71"/>
      <c r="O12" s="71"/>
      <c r="P12" s="71"/>
      <c r="Q12" s="71"/>
      <c r="R12" s="4"/>
      <c r="S12" s="4"/>
      <c r="T12" s="4"/>
      <c r="U12" s="4"/>
    </row>
    <row r="13" spans="1:21" ht="32.25" thickBot="1">
      <c r="A13" s="15" t="s">
        <v>26</v>
      </c>
      <c r="B13" s="16">
        <v>87</v>
      </c>
      <c r="C13" s="22">
        <v>92</v>
      </c>
      <c r="D13" s="16">
        <v>98</v>
      </c>
      <c r="E13" s="8"/>
      <c r="F13" s="22">
        <v>81</v>
      </c>
      <c r="G13" s="22">
        <v>93</v>
      </c>
      <c r="H13" s="22">
        <v>99</v>
      </c>
      <c r="I13" s="16">
        <v>94</v>
      </c>
      <c r="J13" s="17">
        <v>80</v>
      </c>
      <c r="K13" s="2"/>
      <c r="L13" s="3">
        <f>(2*AVERAGE(B13:D13)+AVERAGE(F13:J13))/3</f>
        <v>91.35555555555555</v>
      </c>
      <c r="M13" s="3" t="str">
        <f t="shared" si="0"/>
        <v> </v>
      </c>
      <c r="N13" s="4"/>
      <c r="O13" s="4"/>
      <c r="P13" s="4"/>
      <c r="Q13" s="4"/>
      <c r="R13" s="4"/>
      <c r="S13" s="4"/>
      <c r="T13" s="4"/>
      <c r="U13" s="4"/>
    </row>
    <row r="14" spans="1:21" ht="32.25" thickBot="1">
      <c r="A14" s="15" t="s">
        <v>23</v>
      </c>
      <c r="B14" s="16">
        <v>90</v>
      </c>
      <c r="C14" s="22">
        <v>89</v>
      </c>
      <c r="D14" s="16">
        <v>96</v>
      </c>
      <c r="E14" s="18"/>
      <c r="F14" s="22">
        <v>72</v>
      </c>
      <c r="G14" s="22">
        <v>95</v>
      </c>
      <c r="H14" s="22">
        <v>90</v>
      </c>
      <c r="I14" s="16">
        <v>99</v>
      </c>
      <c r="J14" s="17">
        <v>90</v>
      </c>
      <c r="K14" s="2"/>
      <c r="L14" s="3">
        <f>(2*AVERAGE(B14:D14)+AVERAGE(F14:J14))/3</f>
        <v>90.84444444444445</v>
      </c>
      <c r="M14" s="3" t="str">
        <f t="shared" si="0"/>
        <v> </v>
      </c>
      <c r="N14" s="9"/>
      <c r="O14" s="9"/>
      <c r="P14" s="9"/>
      <c r="Q14" s="9"/>
      <c r="R14" s="9"/>
      <c r="S14" s="9"/>
      <c r="T14" s="9"/>
      <c r="U14" s="9"/>
    </row>
    <row r="15" spans="1:21" ht="32.25" thickBot="1">
      <c r="A15" s="15" t="s">
        <v>41</v>
      </c>
      <c r="B15" s="42">
        <v>87</v>
      </c>
      <c r="C15" s="22">
        <v>89</v>
      </c>
      <c r="D15" s="42">
        <v>99</v>
      </c>
      <c r="E15" s="43"/>
      <c r="F15" s="47">
        <v>97</v>
      </c>
      <c r="G15" s="22">
        <v>81</v>
      </c>
      <c r="H15" s="22">
        <v>89</v>
      </c>
      <c r="I15" s="44">
        <v>97</v>
      </c>
      <c r="J15" s="44">
        <v>81</v>
      </c>
      <c r="K15" s="2"/>
      <c r="L15" s="3">
        <f>(2*AVERAGE(B15:D15)+AVERAGE(F15:J15))/3</f>
        <v>90.77777777777779</v>
      </c>
      <c r="M15" s="3" t="str">
        <f t="shared" si="0"/>
        <v> </v>
      </c>
      <c r="N15" s="4"/>
      <c r="O15" s="4"/>
      <c r="P15" s="4"/>
      <c r="Q15" s="4"/>
      <c r="R15" s="4"/>
      <c r="S15" s="4"/>
      <c r="T15" s="4"/>
      <c r="U15" s="4"/>
    </row>
    <row r="16" spans="1:15" ht="19.5" thickBot="1">
      <c r="A16" s="15" t="s">
        <v>17</v>
      </c>
      <c r="B16" s="16">
        <v>87</v>
      </c>
      <c r="C16" s="22">
        <v>93</v>
      </c>
      <c r="D16" s="16">
        <v>94</v>
      </c>
      <c r="E16" s="18"/>
      <c r="F16" s="22">
        <v>84</v>
      </c>
      <c r="G16" s="22">
        <v>90</v>
      </c>
      <c r="H16" s="22">
        <v>97</v>
      </c>
      <c r="I16" s="16">
        <v>88</v>
      </c>
      <c r="J16" s="17">
        <v>80</v>
      </c>
      <c r="K16" s="2"/>
      <c r="L16" s="3">
        <f>(2*AVERAGE(B16:D16)+AVERAGE(F16:J16))/3</f>
        <v>90.15555555555555</v>
      </c>
      <c r="M16" s="3" t="str">
        <f t="shared" si="0"/>
        <v> </v>
      </c>
      <c r="N16" s="9"/>
      <c r="O16" s="9"/>
    </row>
    <row r="17" spans="1:16" ht="19.5" thickBot="1">
      <c r="A17" s="15" t="s">
        <v>22</v>
      </c>
      <c r="B17" s="52">
        <v>90</v>
      </c>
      <c r="C17" s="51">
        <v>89</v>
      </c>
      <c r="D17" s="20">
        <v>90</v>
      </c>
      <c r="E17" s="18"/>
      <c r="F17" s="22">
        <v>90</v>
      </c>
      <c r="G17" s="22">
        <v>92</v>
      </c>
      <c r="H17" s="51">
        <v>97</v>
      </c>
      <c r="I17" s="50">
        <v>99</v>
      </c>
      <c r="J17" s="17">
        <v>76</v>
      </c>
      <c r="K17" s="2"/>
      <c r="L17" s="3">
        <f>(2*AVERAGE(B17:D17)+AVERAGE(F17:J17))/3</f>
        <v>90.04444444444444</v>
      </c>
      <c r="M17" s="3" t="str">
        <f t="shared" si="0"/>
        <v> </v>
      </c>
      <c r="N17" s="4"/>
      <c r="O17" s="4"/>
      <c r="P17" s="4"/>
    </row>
    <row r="18" spans="1:16" ht="19.5" thickBot="1">
      <c r="A18" s="15" t="s">
        <v>16</v>
      </c>
      <c r="B18" s="50">
        <v>90</v>
      </c>
      <c r="C18" s="51">
        <v>87</v>
      </c>
      <c r="D18" s="19">
        <v>94</v>
      </c>
      <c r="E18" s="18"/>
      <c r="F18" s="22">
        <v>80</v>
      </c>
      <c r="G18" s="22">
        <v>95</v>
      </c>
      <c r="H18" s="51">
        <v>93</v>
      </c>
      <c r="I18" s="50">
        <v>93</v>
      </c>
      <c r="J18" s="16">
        <v>80</v>
      </c>
      <c r="K18" s="2"/>
      <c r="L18" s="3">
        <f>(2*AVERAGE(B18:D18)+AVERAGE(F18:J18))/3</f>
        <v>89.62222222222222</v>
      </c>
      <c r="M18" s="3" t="str">
        <f t="shared" si="0"/>
        <v> </v>
      </c>
      <c r="N18" s="4"/>
      <c r="O18" s="4"/>
      <c r="P18" s="4"/>
    </row>
    <row r="19" spans="1:16" ht="19.5" thickBot="1">
      <c r="A19" s="15" t="s">
        <v>21</v>
      </c>
      <c r="B19" s="53">
        <v>80</v>
      </c>
      <c r="C19" s="51">
        <v>88</v>
      </c>
      <c r="D19" s="19">
        <v>98</v>
      </c>
      <c r="E19" s="18"/>
      <c r="F19" s="22">
        <v>80</v>
      </c>
      <c r="G19" s="22">
        <v>95</v>
      </c>
      <c r="H19" s="51">
        <v>93</v>
      </c>
      <c r="I19" s="50">
        <v>96</v>
      </c>
      <c r="J19" s="17">
        <v>90</v>
      </c>
      <c r="K19" s="2"/>
      <c r="L19" s="3">
        <f>(2*AVERAGE(B19:D19)+AVERAGE(F19:J19))/3</f>
        <v>89.37777777777778</v>
      </c>
      <c r="M19" s="3" t="str">
        <f t="shared" si="0"/>
        <v> </v>
      </c>
      <c r="N19" s="4"/>
      <c r="O19" s="4"/>
      <c r="P19" s="4"/>
    </row>
    <row r="20" spans="1:16" ht="19.5" thickBot="1">
      <c r="A20" s="15" t="s">
        <v>24</v>
      </c>
      <c r="B20" s="53">
        <v>86</v>
      </c>
      <c r="C20" s="51">
        <v>89</v>
      </c>
      <c r="D20" s="19">
        <v>92</v>
      </c>
      <c r="E20" s="18"/>
      <c r="F20" s="22">
        <v>75</v>
      </c>
      <c r="G20" s="22">
        <v>97</v>
      </c>
      <c r="H20" s="51">
        <v>90</v>
      </c>
      <c r="I20" s="50">
        <v>98</v>
      </c>
      <c r="J20" s="17">
        <v>88</v>
      </c>
      <c r="K20" s="2"/>
      <c r="L20" s="3">
        <f>(2*AVERAGE(B20:D20)+AVERAGE(F20:J20))/3</f>
        <v>89.2</v>
      </c>
      <c r="M20" s="3" t="str">
        <f t="shared" si="0"/>
        <v> </v>
      </c>
      <c r="N20" s="4"/>
      <c r="O20" s="4"/>
      <c r="P20" s="4"/>
    </row>
    <row r="21" spans="1:13" ht="19.5" thickBot="1">
      <c r="A21" s="15" t="s">
        <v>35</v>
      </c>
      <c r="B21" s="51">
        <v>70</v>
      </c>
      <c r="C21" s="54">
        <v>90</v>
      </c>
      <c r="D21" s="44">
        <v>91</v>
      </c>
      <c r="E21" s="43"/>
      <c r="F21" s="22">
        <v>90</v>
      </c>
      <c r="G21" s="22">
        <v>90</v>
      </c>
      <c r="H21" s="54">
        <v>97</v>
      </c>
      <c r="I21" s="51">
        <v>87</v>
      </c>
      <c r="J21" s="45">
        <v>80</v>
      </c>
      <c r="K21" s="2"/>
      <c r="L21" s="3">
        <f>(2*AVERAGE(B21:D21)+AVERAGE(F21:J21))/3</f>
        <v>85.37777777777778</v>
      </c>
      <c r="M21" s="3" t="str">
        <f t="shared" si="0"/>
        <v> </v>
      </c>
    </row>
    <row r="22" spans="1:13" ht="32.25" thickBot="1">
      <c r="A22" s="15" t="s">
        <v>39</v>
      </c>
      <c r="B22" s="42">
        <v>81</v>
      </c>
      <c r="C22" s="22">
        <v>75</v>
      </c>
      <c r="D22" s="42">
        <v>90</v>
      </c>
      <c r="E22" s="43"/>
      <c r="F22" s="47">
        <v>85</v>
      </c>
      <c r="G22" s="22">
        <v>60</v>
      </c>
      <c r="H22" s="22">
        <v>79</v>
      </c>
      <c r="I22" s="44">
        <v>79</v>
      </c>
      <c r="J22" s="44">
        <v>92</v>
      </c>
      <c r="K22" s="2"/>
      <c r="L22" s="3">
        <f>(2*AVERAGE(B22:D22)+AVERAGE(F22:J22))/3</f>
        <v>81</v>
      </c>
      <c r="M22" s="3" t="str">
        <f t="shared" si="0"/>
        <v> </v>
      </c>
    </row>
    <row r="23" spans="1:13" ht="19.5" thickBot="1">
      <c r="A23" s="15" t="s">
        <v>43</v>
      </c>
      <c r="B23" s="49">
        <v>62</v>
      </c>
      <c r="C23" s="22">
        <v>77</v>
      </c>
      <c r="D23" s="49">
        <v>92</v>
      </c>
      <c r="E23" s="8"/>
      <c r="F23" s="48">
        <v>95</v>
      </c>
      <c r="G23" s="22">
        <v>80</v>
      </c>
      <c r="H23" s="22">
        <v>83</v>
      </c>
      <c r="I23" s="44">
        <v>82</v>
      </c>
      <c r="J23" s="49">
        <v>65</v>
      </c>
      <c r="K23" s="2"/>
      <c r="L23" s="3">
        <f>(2*AVERAGE(B23:D23)+AVERAGE(F23:J23))/3</f>
        <v>78.33333333333333</v>
      </c>
      <c r="M23" s="3" t="str">
        <f t="shared" si="0"/>
        <v> </v>
      </c>
    </row>
    <row r="24" spans="1:15" ht="32.25" thickBot="1">
      <c r="A24" s="15" t="s">
        <v>36</v>
      </c>
      <c r="B24" s="51">
        <v>61</v>
      </c>
      <c r="C24" s="54">
        <v>70</v>
      </c>
      <c r="D24" s="44">
        <v>82</v>
      </c>
      <c r="E24" s="8"/>
      <c r="F24" s="22">
        <v>72</v>
      </c>
      <c r="G24" s="22">
        <v>94</v>
      </c>
      <c r="H24" s="54">
        <v>92</v>
      </c>
      <c r="I24" s="51">
        <v>90</v>
      </c>
      <c r="J24" s="45">
        <v>80</v>
      </c>
      <c r="K24" s="2"/>
      <c r="L24" s="3">
        <f>(2*AVERAGE(B24:D24)+AVERAGE(F24:J24))/3</f>
        <v>75.86666666666666</v>
      </c>
      <c r="M24" s="3" t="str">
        <f t="shared" si="0"/>
        <v> </v>
      </c>
      <c r="N24" s="7"/>
      <c r="O24" s="7"/>
    </row>
    <row r="25" spans="1:15" ht="19.5" thickBot="1">
      <c r="A25" s="15" t="s">
        <v>37</v>
      </c>
      <c r="B25" s="51">
        <v>63</v>
      </c>
      <c r="C25" s="55">
        <v>68</v>
      </c>
      <c r="D25" s="46">
        <v>60</v>
      </c>
      <c r="E25" s="43"/>
      <c r="F25" s="22">
        <v>60</v>
      </c>
      <c r="G25" s="22">
        <v>71</v>
      </c>
      <c r="H25" s="54">
        <v>53</v>
      </c>
      <c r="I25" s="51">
        <v>84</v>
      </c>
      <c r="J25" s="45">
        <v>68</v>
      </c>
      <c r="K25" s="2"/>
      <c r="L25" s="3">
        <f>(2*AVERAGE(B25:D25)+AVERAGE(F25:J25))/3</f>
        <v>64.84444444444445</v>
      </c>
      <c r="M25" s="3" t="str">
        <f t="shared" si="0"/>
        <v> </v>
      </c>
      <c r="N25" s="4"/>
      <c r="O25" s="4"/>
    </row>
    <row r="26" spans="1:16" ht="32.25" thickBot="1">
      <c r="A26" s="15" t="s">
        <v>33</v>
      </c>
      <c r="B26" s="38"/>
      <c r="C26" s="39"/>
      <c r="D26" s="40">
        <v>65</v>
      </c>
      <c r="E26" s="8"/>
      <c r="F26" s="56">
        <v>60</v>
      </c>
      <c r="G26" s="22">
        <v>50</v>
      </c>
      <c r="H26" s="22">
        <v>50</v>
      </c>
      <c r="I26" s="41"/>
      <c r="J26" s="40">
        <v>51</v>
      </c>
      <c r="K26" s="2"/>
      <c r="L26" s="3">
        <f>(2*AVERAGE(B26:D26)+AVERAGE(F26:J26))/3</f>
        <v>60.916666666666664</v>
      </c>
      <c r="M26" s="3" t="str">
        <f t="shared" si="0"/>
        <v> </v>
      </c>
      <c r="N26" s="9"/>
      <c r="O26" s="9"/>
      <c r="P26" s="9"/>
    </row>
  </sheetData>
  <sheetProtection/>
  <autoFilter ref="A1:L2">
    <sortState ref="A2:L26">
      <sortCondition descending="1" sortBy="value" ref="L2:L26"/>
    </sortState>
  </autoFilter>
  <mergeCells count="11">
    <mergeCell ref="A1:A2"/>
    <mergeCell ref="B1:B2"/>
    <mergeCell ref="D1:D2"/>
    <mergeCell ref="L1:L2"/>
    <mergeCell ref="M1:M2"/>
    <mergeCell ref="U1:U2"/>
    <mergeCell ref="N1:T1"/>
    <mergeCell ref="K1:K2"/>
    <mergeCell ref="E1:E2"/>
    <mergeCell ref="F1:F2"/>
    <mergeCell ref="J1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2019-01-02T09:49:58Z</dcterms:created>
  <dcterms:modified xsi:type="dcterms:W3CDTF">2020-06-18T11:19:14Z</dcterms:modified>
  <cp:category/>
  <cp:version/>
  <cp:contentType/>
  <cp:contentStatus/>
</cp:coreProperties>
</file>